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9440" windowHeight="736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R90" i="1" l="1"/>
  <c r="R207" i="1" l="1"/>
  <c r="R115" i="1"/>
  <c r="R114" i="1"/>
  <c r="R101" i="1"/>
  <c r="R89" i="1"/>
  <c r="R206" i="1"/>
  <c r="R205" i="1"/>
  <c r="R204" i="1"/>
  <c r="R203" i="1"/>
  <c r="R202" i="1"/>
  <c r="R166" i="1"/>
  <c r="R165" i="1"/>
  <c r="R164" i="1"/>
  <c r="R163" i="1"/>
  <c r="R135" i="1"/>
  <c r="R134" i="1"/>
  <c r="R133" i="1"/>
  <c r="R162" i="1"/>
  <c r="R201" i="1"/>
  <c r="R200" i="1"/>
  <c r="R199" i="1"/>
  <c r="R198" i="1"/>
  <c r="R197" i="1"/>
  <c r="R196" i="1"/>
  <c r="R95" i="1" l="1"/>
  <c r="Q95" i="1"/>
  <c r="R64" i="1"/>
  <c r="Q64" i="1"/>
  <c r="R210" i="1"/>
  <c r="Q210" i="1"/>
  <c r="R136" i="1"/>
  <c r="Q136" i="1"/>
  <c r="R137" i="1"/>
  <c r="Q137" i="1"/>
  <c r="R59" i="1"/>
  <c r="R148" i="1"/>
  <c r="Q148" i="1"/>
  <c r="R39" i="1"/>
  <c r="Q39" i="1"/>
  <c r="R50" i="1"/>
  <c r="Q50" i="1"/>
  <c r="R44" i="1"/>
  <c r="Q44" i="1"/>
  <c r="R124" i="1"/>
  <c r="Q124" i="1"/>
  <c r="R123" i="1"/>
  <c r="Q123" i="1"/>
  <c r="R189" i="1"/>
  <c r="Q189" i="1"/>
  <c r="R98" i="1"/>
  <c r="Q98" i="1"/>
  <c r="R208" i="1"/>
  <c r="Q208" i="1"/>
  <c r="R211" i="1"/>
  <c r="Q211" i="1"/>
  <c r="R51" i="1"/>
  <c r="Q51" i="1"/>
  <c r="R193" i="1"/>
  <c r="Q193" i="1"/>
  <c r="R182" i="1"/>
  <c r="Q182" i="1"/>
  <c r="R190" i="1"/>
  <c r="Q190" i="1"/>
  <c r="R174" i="1"/>
  <c r="Q174" i="1"/>
  <c r="R176" i="1"/>
  <c r="Q176" i="1"/>
  <c r="R177" i="1"/>
  <c r="Q177" i="1"/>
  <c r="R100" i="1"/>
  <c r="Q100" i="1"/>
  <c r="R171" i="1"/>
  <c r="Q171" i="1"/>
  <c r="R194" i="1"/>
  <c r="Q194" i="1"/>
  <c r="R188" i="1"/>
  <c r="Q188" i="1"/>
  <c r="R129" i="1"/>
  <c r="Q129" i="1"/>
  <c r="R173" i="1"/>
  <c r="Q173" i="1"/>
  <c r="R180" i="1"/>
  <c r="Q180" i="1"/>
  <c r="R192" i="1"/>
  <c r="Q192" i="1"/>
  <c r="R178" i="1"/>
  <c r="Q178" i="1"/>
  <c r="R181" i="1"/>
  <c r="Q181" i="1"/>
  <c r="R170" i="1"/>
  <c r="Q170" i="1"/>
  <c r="R169" i="1"/>
  <c r="Q169" i="1"/>
  <c r="R160" i="1"/>
  <c r="Q160" i="1"/>
  <c r="R184" i="1"/>
  <c r="Q184" i="1"/>
  <c r="R183" i="1"/>
  <c r="Q183" i="1"/>
  <c r="R130" i="1"/>
  <c r="Q130" i="1"/>
  <c r="R175" i="1"/>
  <c r="Q175" i="1"/>
  <c r="R146" i="1"/>
  <c r="Q146" i="1"/>
  <c r="R172" i="1"/>
  <c r="Q172" i="1"/>
  <c r="R122" i="1"/>
  <c r="Q122" i="1"/>
  <c r="R65" i="1"/>
  <c r="Q65" i="1"/>
  <c r="Q67" i="1" l="1"/>
  <c r="R67" i="1"/>
  <c r="Q37" i="1"/>
  <c r="R37" i="1"/>
  <c r="Q68" i="1"/>
  <c r="R68" i="1"/>
  <c r="Q81" i="1"/>
  <c r="R81" i="1"/>
  <c r="Q99" i="1"/>
  <c r="R99" i="1"/>
  <c r="Q107" i="1"/>
  <c r="Q88" i="1"/>
  <c r="Q117" i="1"/>
  <c r="Q150" i="1"/>
  <c r="Q144" i="1"/>
  <c r="Q159" i="1"/>
  <c r="Q153" i="1"/>
  <c r="Q143" i="1"/>
  <c r="Q149" i="1"/>
  <c r="Q109" i="1"/>
  <c r="Q161" i="1"/>
  <c r="Q152" i="1"/>
  <c r="Q141" i="1"/>
  <c r="Q158" i="1"/>
  <c r="Q142" i="1"/>
  <c r="Q154" i="1"/>
  <c r="Q147" i="1"/>
  <c r="Q103" i="1"/>
  <c r="Q151" i="1"/>
  <c r="Q157" i="1"/>
  <c r="Q105" i="1"/>
  <c r="Q82" i="1"/>
  <c r="Q131" i="1"/>
  <c r="Q128" i="1"/>
  <c r="Q125" i="1"/>
  <c r="Q127" i="1"/>
  <c r="Q132" i="1"/>
  <c r="Q120" i="1"/>
  <c r="Q118" i="1"/>
  <c r="Q119" i="1"/>
  <c r="Q49" i="1"/>
  <c r="Q41" i="1"/>
  <c r="Q111" i="1"/>
  <c r="Q106" i="1"/>
  <c r="Q108" i="1"/>
  <c r="Q74" i="1"/>
  <c r="Q112" i="1"/>
  <c r="Q113" i="1"/>
  <c r="Q78" i="1"/>
  <c r="Q70" i="1"/>
  <c r="Q104" i="1"/>
  <c r="Q97" i="1"/>
  <c r="Q66" i="1"/>
  <c r="Q58" i="1"/>
  <c r="Q61" i="1"/>
  <c r="Q53" i="1"/>
  <c r="Q29" i="1"/>
  <c r="Q46" i="1"/>
  <c r="Q45" i="1"/>
  <c r="Q43" i="1"/>
  <c r="Q42" i="1"/>
  <c r="Q24" i="1"/>
  <c r="R61" i="1"/>
  <c r="R53" i="1"/>
  <c r="R29" i="1"/>
  <c r="R46" i="1"/>
  <c r="R45" i="1"/>
  <c r="R43" i="1"/>
  <c r="R42" i="1"/>
  <c r="R24" i="1"/>
  <c r="R36" i="1"/>
  <c r="R116" i="1"/>
  <c r="R107" i="1"/>
  <c r="R88" i="1"/>
  <c r="R117" i="1"/>
  <c r="R150" i="1"/>
  <c r="R144" i="1"/>
  <c r="R159" i="1"/>
  <c r="R153" i="1"/>
  <c r="R143" i="1"/>
  <c r="R149" i="1"/>
  <c r="R109" i="1"/>
  <c r="R161" i="1"/>
  <c r="R152" i="1"/>
  <c r="R141" i="1"/>
  <c r="R158" i="1"/>
  <c r="R142" i="1"/>
  <c r="R154" i="1"/>
  <c r="R147" i="1"/>
  <c r="R103" i="1"/>
  <c r="R151" i="1"/>
  <c r="R157" i="1"/>
  <c r="R105" i="1"/>
  <c r="R82" i="1"/>
  <c r="R131" i="1"/>
  <c r="R128" i="1"/>
  <c r="R125" i="1"/>
  <c r="R127" i="1"/>
  <c r="R132" i="1"/>
  <c r="R120" i="1"/>
  <c r="R118" i="1"/>
  <c r="R119" i="1"/>
  <c r="R49" i="1"/>
  <c r="R41" i="1"/>
  <c r="R111" i="1"/>
  <c r="R106" i="1"/>
  <c r="R108" i="1"/>
  <c r="R74" i="1"/>
  <c r="R112" i="1"/>
  <c r="R113" i="1"/>
  <c r="R78" i="1"/>
  <c r="R70" i="1"/>
  <c r="R104" i="1"/>
  <c r="R97" i="1"/>
  <c r="R66" i="1"/>
  <c r="R58" i="1"/>
  <c r="R28" i="1"/>
  <c r="Q36" i="1"/>
  <c r="Q28" i="1"/>
  <c r="Q116" i="1"/>
  <c r="R54" i="1" l="1"/>
  <c r="Q54" i="1"/>
  <c r="R40" i="1"/>
  <c r="Q40" i="1"/>
  <c r="R168" i="1"/>
  <c r="Q168" i="1"/>
  <c r="R33" i="1"/>
  <c r="Q33" i="1"/>
  <c r="R55" i="1"/>
  <c r="Q55" i="1"/>
  <c r="R71" i="1"/>
  <c r="Q71" i="1"/>
  <c r="R77" i="1"/>
  <c r="Q77" i="1"/>
  <c r="R72" i="1"/>
  <c r="Q72" i="1"/>
  <c r="R86" i="1"/>
  <c r="Q86" i="1"/>
  <c r="R209" i="1"/>
  <c r="Q209" i="1"/>
  <c r="R75" i="1"/>
  <c r="Q75" i="1"/>
  <c r="R30" i="1"/>
  <c r="Q30" i="1"/>
  <c r="R121" i="1"/>
  <c r="Q76" i="1"/>
  <c r="Q121" i="1"/>
  <c r="R76" i="1"/>
  <c r="R60" i="1"/>
  <c r="Q60" i="1"/>
  <c r="R22" i="1"/>
  <c r="Q22" i="1"/>
  <c r="R167" i="1" l="1"/>
  <c r="Q167" i="1"/>
  <c r="R195" i="1"/>
  <c r="Q195" i="1"/>
  <c r="R56" i="1"/>
  <c r="Q56" i="1"/>
  <c r="R179" i="1"/>
  <c r="Q179" i="1"/>
  <c r="R102" i="1"/>
  <c r="Q102" i="1"/>
  <c r="R191" i="1" l="1"/>
  <c r="Q191" i="1"/>
  <c r="R83" i="1"/>
  <c r="Q83" i="1"/>
  <c r="R84" i="1"/>
  <c r="Q84" i="1"/>
  <c r="R126" i="1"/>
  <c r="Q126" i="1"/>
  <c r="R87" i="1"/>
  <c r="Q87" i="1"/>
  <c r="R69" i="1"/>
  <c r="Q69" i="1"/>
  <c r="R187" i="1"/>
  <c r="Q187" i="1"/>
  <c r="R35" i="1"/>
  <c r="Q35" i="1"/>
  <c r="R110" i="1"/>
  <c r="Q110" i="1"/>
  <c r="R96" i="1"/>
  <c r="Q96" i="1"/>
  <c r="R155" i="1"/>
  <c r="Q155" i="1"/>
  <c r="R138" i="1"/>
  <c r="Q138" i="1"/>
  <c r="R156" i="1"/>
  <c r="Q156" i="1"/>
  <c r="R80" i="1"/>
  <c r="Q80" i="1"/>
  <c r="R145" i="1"/>
  <c r="Q145" i="1"/>
  <c r="R85" i="1"/>
  <c r="Q85" i="1"/>
  <c r="R63" i="1"/>
  <c r="Q63" i="1"/>
  <c r="R23" i="1"/>
  <c r="Q23" i="1"/>
  <c r="R92" i="1"/>
  <c r="Q92" i="1"/>
  <c r="R52" i="1"/>
  <c r="Q52" i="1"/>
  <c r="R73" i="1"/>
  <c r="Q73" i="1"/>
  <c r="R91" i="1"/>
  <c r="Q91" i="1"/>
  <c r="R32" i="1"/>
  <c r="Q32" i="1"/>
  <c r="R79" i="1"/>
  <c r="R38" i="1"/>
  <c r="Q38" i="1"/>
  <c r="R21" i="1"/>
  <c r="Q21" i="1"/>
  <c r="R62" i="1"/>
  <c r="Q62" i="1"/>
  <c r="R27" i="1"/>
  <c r="Q27" i="1"/>
  <c r="R17" i="1"/>
  <c r="Q17" i="1"/>
  <c r="R20" i="1" l="1"/>
  <c r="Q20" i="1"/>
  <c r="R57" i="1"/>
  <c r="Q57" i="1"/>
  <c r="R34" i="1"/>
  <c r="Q34" i="1"/>
  <c r="R31" i="1"/>
  <c r="Q31" i="1"/>
  <c r="R26" i="1"/>
  <c r="Q26" i="1"/>
  <c r="R14" i="1"/>
  <c r="Q14" i="1"/>
  <c r="R18" i="1"/>
  <c r="Q18" i="1"/>
  <c r="R15" i="1"/>
  <c r="Q15" i="1"/>
  <c r="R25" i="1"/>
  <c r="Q25" i="1"/>
  <c r="R19" i="1"/>
  <c r="Q19" i="1"/>
  <c r="R16" i="1"/>
  <c r="Q16" i="1"/>
  <c r="R12" i="1"/>
  <c r="Q12" i="1"/>
  <c r="Q13" i="1"/>
  <c r="R13" i="1"/>
  <c r="R11" i="1"/>
  <c r="Q11" i="1"/>
</calcChain>
</file>

<file path=xl/sharedStrings.xml><?xml version="1.0" encoding="utf-8"?>
<sst xmlns="http://schemas.openxmlformats.org/spreadsheetml/2006/main" count="381" uniqueCount="210">
  <si>
    <t>Pos.</t>
  </si>
  <si>
    <t>Società</t>
  </si>
  <si>
    <t>Giro della Toscana</t>
  </si>
  <si>
    <t>I Colli Fiesolani</t>
  </si>
  <si>
    <t>Punteggio</t>
  </si>
  <si>
    <t>Presenze</t>
  </si>
  <si>
    <t>Bonus</t>
  </si>
  <si>
    <t xml:space="preserve">Punteggio </t>
  </si>
  <si>
    <t xml:space="preserve">Totale </t>
  </si>
  <si>
    <t>punteggio</t>
  </si>
  <si>
    <t>Totale</t>
  </si>
  <si>
    <t>presenze</t>
  </si>
  <si>
    <t xml:space="preserve"> </t>
  </si>
  <si>
    <t>Tour de Florence</t>
  </si>
  <si>
    <t>La via del Latte</t>
  </si>
  <si>
    <t>Circuito Gran Fondo                Le Terre dei Medici  2015</t>
  </si>
  <si>
    <t>Bicisporteam Firenze</t>
  </si>
  <si>
    <t>G.S. Ciclisti Grassina</t>
  </si>
  <si>
    <t>Mugello Toscana Bike</t>
  </si>
  <si>
    <t>A.S.D. Fosco Bessi</t>
  </si>
  <si>
    <t>A.S.D. Bicipedia</t>
  </si>
  <si>
    <t>Badia Cycling Team</t>
  </si>
  <si>
    <t>M.T.Bike Team 2001</t>
  </si>
  <si>
    <t>G.S. Cicli Conti</t>
  </si>
  <si>
    <t>G.S. Poccianti</t>
  </si>
  <si>
    <t>Polisp. Casellina</t>
  </si>
  <si>
    <t>Ciclistica Il Regolo</t>
  </si>
  <si>
    <t>Tuscany Cycling</t>
  </si>
  <si>
    <t>Fratellanza Militare</t>
  </si>
  <si>
    <t>Tuttinbici ASD</t>
  </si>
  <si>
    <t>Florence By Bike</t>
  </si>
  <si>
    <t>Cascine del Riccio</t>
  </si>
  <si>
    <t>Cicli GM  ASD</t>
  </si>
  <si>
    <t>Ass.Ferri Taglienti</t>
  </si>
  <si>
    <t>Three Star Racing Team</t>
  </si>
  <si>
    <t>Valdarno Project Cycling     40</t>
  </si>
  <si>
    <t>Team Chianti Bike</t>
  </si>
  <si>
    <t>Avis Zero Positivo</t>
  </si>
  <si>
    <t>G.S. Cicli Mhaer</t>
  </si>
  <si>
    <t>Ciclistica Valdisieve</t>
  </si>
  <si>
    <t>Dopolavoro Ferroviario</t>
  </si>
  <si>
    <t>G.S. Campi 04</t>
  </si>
  <si>
    <t>Cicli Lusatti</t>
  </si>
  <si>
    <t>JG 40 Prato</t>
  </si>
  <si>
    <t>Ciclistica Forte d.Marmi</t>
  </si>
  <si>
    <t>Giglo D'oro-Alfredo Martini</t>
  </si>
  <si>
    <t>Grip Castelfiorentino</t>
  </si>
  <si>
    <t>Polisportiva Humanitas</t>
  </si>
  <si>
    <t>ASD Cicli Taddei</t>
  </si>
  <si>
    <t>Pedale Bianconero Lugo</t>
  </si>
  <si>
    <t>Polisp. Sporting Club</t>
  </si>
  <si>
    <t>Tutto Bike Team Kona</t>
  </si>
  <si>
    <t>G.S. Vicchio Bike</t>
  </si>
  <si>
    <t>Pedale Montigiano</t>
  </si>
  <si>
    <t>Polisp.S.piero a Sieve</t>
  </si>
  <si>
    <t>Pol.Firenze Triathlon</t>
  </si>
  <si>
    <t>Cral Nuovo Pignone</t>
  </si>
  <si>
    <t>C.R.S. LA Torretta</t>
  </si>
  <si>
    <t>A.S.D. F.T. BIKE</t>
  </si>
  <si>
    <t>Trittici del Serra</t>
  </si>
  <si>
    <t>G.S. Ramini</t>
  </si>
  <si>
    <t>Cras Banca D'Italia</t>
  </si>
  <si>
    <t>Toscana Ciclismo "Mario B</t>
  </si>
  <si>
    <t>Zaina Club</t>
  </si>
  <si>
    <t>A.S. Velo Club Modena</t>
  </si>
  <si>
    <t>A.S.D.Verag Prato Est</t>
  </si>
  <si>
    <t>Avis Bihe Pistoia</t>
  </si>
  <si>
    <t>Pol.Dil. Omega</t>
  </si>
  <si>
    <t>Team Bike Filosophi</t>
  </si>
  <si>
    <t>Pedale Biancazzurro</t>
  </si>
  <si>
    <t>CSI Prato</t>
  </si>
  <si>
    <t>Giglio D'Oro ASD</t>
  </si>
  <si>
    <t xml:space="preserve">Vitam-in Cycling Team </t>
  </si>
  <si>
    <t>Oltrarno Polisportiva</t>
  </si>
  <si>
    <t>A.S.D.Ciclissimo Bike</t>
  </si>
  <si>
    <t>Enegan Cucli Pucciarelli</t>
  </si>
  <si>
    <t>Bike Club uoei Pietrasanta</t>
  </si>
  <si>
    <t>Ciclistica Viaccia</t>
  </si>
  <si>
    <t>Polisportiva Paperino</t>
  </si>
  <si>
    <t>Quelli di Pratolino</t>
  </si>
  <si>
    <t>A.D.POL.La Bulletta</t>
  </si>
  <si>
    <t>Ciclistica La Feraglia</t>
  </si>
  <si>
    <t>Bike Service Pirata</t>
  </si>
  <si>
    <t>Quelli della Domenica</t>
  </si>
  <si>
    <t>Il Branco</t>
  </si>
  <si>
    <t>Ciclo Club Appenninico  1907</t>
  </si>
  <si>
    <t>Cicloamatori DLF Pistoia</t>
  </si>
  <si>
    <t>G.S. Cicli Gaudenzi</t>
  </si>
  <si>
    <t>A.S.D. Line &amp; Bike</t>
  </si>
  <si>
    <t>S.S.D. Firenzuola</t>
  </si>
  <si>
    <t>Cicloturistica Perugia</t>
  </si>
  <si>
    <t>Circolo Lo Stradone</t>
  </si>
  <si>
    <t>Team Granfondo Firenze</t>
  </si>
  <si>
    <t>Vigili del Fuoco Massa Carrara</t>
  </si>
  <si>
    <t>Ricr.Cult.Elen Club 99</t>
  </si>
  <si>
    <t>Team Bike Barberino Mugello</t>
  </si>
  <si>
    <t>Team Tredici Bike</t>
  </si>
  <si>
    <t>Top Racing Team Lodi</t>
  </si>
  <si>
    <t>Team Bike Gippo Colle V</t>
  </si>
  <si>
    <t>Olimpia Cycling Team</t>
  </si>
  <si>
    <t>ASD Velo  Italia</t>
  </si>
  <si>
    <t>ASD Green Devils</t>
  </si>
  <si>
    <t>Pedale Leynicese ASD</t>
  </si>
  <si>
    <t>Polisportiva Sieci</t>
  </si>
  <si>
    <t>Team Eureka</t>
  </si>
  <si>
    <t>Cicloturistica Milanese</t>
  </si>
  <si>
    <t>ASD Bitone Bologna</t>
  </si>
  <si>
    <t>G.S. Ciclistica Empolitour</t>
  </si>
  <si>
    <t>Velo Club Casalasco</t>
  </si>
  <si>
    <t>Croce Rossa Italiana Lucca</t>
  </si>
  <si>
    <t>Ciclo Club Estense</t>
  </si>
  <si>
    <t>Dicomano Bike</t>
  </si>
  <si>
    <t>Team MTB Prato</t>
  </si>
  <si>
    <t>Io Bici</t>
  </si>
  <si>
    <t>Velo Etruria Pomarance</t>
  </si>
  <si>
    <t>Sport Time SSD A.R.L.</t>
  </si>
  <si>
    <t>Haibike Lawley Factory</t>
  </si>
  <si>
    <t>La Bagarre Ciclistica Lucchese</t>
  </si>
  <si>
    <t>Croce D'oro Montale</t>
  </si>
  <si>
    <t>Pol. Galliano</t>
  </si>
  <si>
    <t>Avis Faenza</t>
  </si>
  <si>
    <t>Steelsbikers</t>
  </si>
  <si>
    <t>ASD Tosco-Romagnola</t>
  </si>
  <si>
    <t>Misericordia Capezzano Pianore</t>
  </si>
  <si>
    <t>Veloclub Vigorelli</t>
  </si>
  <si>
    <t>Manila Bike Team Profes</t>
  </si>
  <si>
    <t>Giusfredi Ciclismo</t>
  </si>
  <si>
    <t>Baracca Lugo</t>
  </si>
  <si>
    <t>Team Passion Faentina</t>
  </si>
  <si>
    <t>Bepink Laclassica S.C.</t>
  </si>
  <si>
    <t>GS Cicli Matergia</t>
  </si>
  <si>
    <t>Asd All4Ciclyng BDC-Forum</t>
  </si>
  <si>
    <t>Uisp Prato</t>
  </si>
  <si>
    <t>Nuova Team Cicloidea</t>
  </si>
  <si>
    <t>Bike Of Time</t>
  </si>
  <si>
    <t>ASD Sellero Novelle</t>
  </si>
  <si>
    <t>Comitato Uisp Pistoia</t>
  </si>
  <si>
    <t>ASD UC Piombino</t>
  </si>
  <si>
    <t>G.C. Tozzona</t>
  </si>
  <si>
    <t>Gruppo Escursion.Vicchiese</t>
  </si>
  <si>
    <t>GS Disabili Alto Adige</t>
  </si>
  <si>
    <t>Team Scott-Pasquini</t>
  </si>
  <si>
    <t>AC Capannolese</t>
  </si>
  <si>
    <t>ASD G.S. Marsica</t>
  </si>
  <si>
    <t>ASD Freebike Casalguidi</t>
  </si>
  <si>
    <t>Free Bikers Pedale Foll.</t>
  </si>
  <si>
    <t>Ciclistica Valdarbia</t>
  </si>
  <si>
    <t>Turnover Studio Rehab</t>
  </si>
  <si>
    <t>Fast And Furious Cycling</t>
  </si>
  <si>
    <t>ASD Team Invercolor</t>
  </si>
  <si>
    <t>Polisportiva Avis Imola</t>
  </si>
  <si>
    <t>Firenzefreeride</t>
  </si>
  <si>
    <t>Veloclub Vignola</t>
  </si>
  <si>
    <t>ASD Marciatori Mugello</t>
  </si>
  <si>
    <t>Flying Women ASD</t>
  </si>
  <si>
    <t>Cedas Iveco Bolzano</t>
  </si>
  <si>
    <t>Biking Team Arezzo</t>
  </si>
  <si>
    <t>ASD Tricycle</t>
  </si>
  <si>
    <t>Team Jolly Bike</t>
  </si>
  <si>
    <t>GFDD ALTOPACK</t>
  </si>
  <si>
    <t>Club Sportivo Firenze</t>
  </si>
  <si>
    <t>GS Eli Lilly</t>
  </si>
  <si>
    <t>Polisportiva Castelfranco E.</t>
  </si>
  <si>
    <t>Il Fabbrino</t>
  </si>
  <si>
    <t>A.S.D.Costa Azzurra</t>
  </si>
  <si>
    <t>Tuscany Go</t>
  </si>
  <si>
    <t>A.C.Amatori S.Gimignano</t>
  </si>
  <si>
    <t>A.S.D. San Paolo</t>
  </si>
  <si>
    <t>ASD Tutti in Sella</t>
  </si>
  <si>
    <t>C.A. Montemurlo A.S.D.</t>
  </si>
  <si>
    <t>A.S.D.Ciclistica Pratocalor</t>
  </si>
  <si>
    <t>Donatori Sangue Frates P</t>
  </si>
  <si>
    <t>A.S.D. GS Passuello</t>
  </si>
  <si>
    <t>A.S.D. Cicli Pinizzotto</t>
  </si>
  <si>
    <t>Team Giletti</t>
  </si>
  <si>
    <t>GS Mobili Lama</t>
  </si>
  <si>
    <t>ASD Parkpre Giordana</t>
  </si>
  <si>
    <t>Probike Firenze</t>
  </si>
  <si>
    <t>Agliana Ciclismo</t>
  </si>
  <si>
    <t>Ciclistica Grevigiana</t>
  </si>
  <si>
    <t>G.S. 1° e Pizza Bike</t>
  </si>
  <si>
    <t>Misericordia del Galluzzo</t>
  </si>
  <si>
    <t>Team Snack E Bike</t>
  </si>
  <si>
    <t>La Lumaca</t>
  </si>
  <si>
    <t>Pol. S.Quirico</t>
  </si>
  <si>
    <t>ASD Ciclosport Poggibonsi</t>
  </si>
  <si>
    <t>A Ruota Libera</t>
  </si>
  <si>
    <t>GS Casa della Bici</t>
  </si>
  <si>
    <t>SS Capannuccia</t>
  </si>
  <si>
    <t>GS Bici Team Francy</t>
  </si>
  <si>
    <t>GS Itala Ciclismo</t>
  </si>
  <si>
    <t>GS Avis Castelmaggiore</t>
  </si>
  <si>
    <t>GS Vigili del Fuoco O Ruini</t>
  </si>
  <si>
    <t>Polisportiva Tavarnelle</t>
  </si>
  <si>
    <t>La Via dei Titani</t>
  </si>
  <si>
    <t>GS Ciclistica Empolitour</t>
  </si>
  <si>
    <t>ASD VTB Atomica Triathlon</t>
  </si>
  <si>
    <t>Team New Bike 2008 Cyc</t>
  </si>
  <si>
    <t>GS ciclistica Sestese</t>
  </si>
  <si>
    <t>ASD Pegaso Cefla</t>
  </si>
  <si>
    <t>ASD GS Poppi</t>
  </si>
  <si>
    <t>ASD Vibobici2000</t>
  </si>
  <si>
    <t>Team BP Motion</t>
  </si>
  <si>
    <t>Team Promotech Shopto</t>
  </si>
  <si>
    <t>GSC Casentinese</t>
  </si>
  <si>
    <t>CR Due Ruote Firenze</t>
  </si>
  <si>
    <t>Infinity Cycling Team ASD</t>
  </si>
  <si>
    <t>Team Valdarno Cicli Berna</t>
  </si>
  <si>
    <t>Casellese</t>
  </si>
  <si>
    <t>ASD Triskel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</si>
</sst>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1" fillId="6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</xdr:rowOff>
    </xdr:from>
    <xdr:to>
      <xdr:col>1</xdr:col>
      <xdr:colOff>1130300</xdr:colOff>
      <xdr:row>7</xdr:row>
      <xdr:rowOff>147320</xdr:rowOff>
    </xdr:to>
    <xdr:pic>
      <xdr:nvPicPr>
        <xdr:cNvPr id="8" name="Immagin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1225550" cy="12617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352425</xdr:colOff>
      <xdr:row>2</xdr:row>
      <xdr:rowOff>85725</xdr:rowOff>
    </xdr:from>
    <xdr:to>
      <xdr:col>6</xdr:col>
      <xdr:colOff>267970</xdr:colOff>
      <xdr:row>7</xdr:row>
      <xdr:rowOff>103505</xdr:rowOff>
    </xdr:to>
    <xdr:pic>
      <xdr:nvPicPr>
        <xdr:cNvPr id="12" name="Immagin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409575"/>
          <a:ext cx="887095" cy="827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123825</xdr:colOff>
      <xdr:row>2</xdr:row>
      <xdr:rowOff>66675</xdr:rowOff>
    </xdr:from>
    <xdr:to>
      <xdr:col>15</xdr:col>
      <xdr:colOff>433070</xdr:colOff>
      <xdr:row>7</xdr:row>
      <xdr:rowOff>120650</xdr:rowOff>
    </xdr:to>
    <xdr:pic>
      <xdr:nvPicPr>
        <xdr:cNvPr id="14" name="Immagine 1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90525"/>
          <a:ext cx="1280795" cy="863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133350</xdr:colOff>
      <xdr:row>2</xdr:row>
      <xdr:rowOff>95250</xdr:rowOff>
    </xdr:from>
    <xdr:to>
      <xdr:col>12</xdr:col>
      <xdr:colOff>450215</xdr:colOff>
      <xdr:row>4</xdr:row>
      <xdr:rowOff>59055</xdr:rowOff>
    </xdr:to>
    <xdr:pic>
      <xdr:nvPicPr>
        <xdr:cNvPr id="15" name="Immagine 1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19100"/>
          <a:ext cx="1288415" cy="287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171450</xdr:colOff>
      <xdr:row>5</xdr:row>
      <xdr:rowOff>66675</xdr:rowOff>
    </xdr:from>
    <xdr:to>
      <xdr:col>12</xdr:col>
      <xdr:colOff>479425</xdr:colOff>
      <xdr:row>7</xdr:row>
      <xdr:rowOff>30480</xdr:rowOff>
    </xdr:to>
    <xdr:pic>
      <xdr:nvPicPr>
        <xdr:cNvPr id="16" name="Immagine 15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876300"/>
          <a:ext cx="1279525" cy="287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333375</xdr:colOff>
      <xdr:row>2</xdr:row>
      <xdr:rowOff>47625</xdr:rowOff>
    </xdr:from>
    <xdr:to>
      <xdr:col>9</xdr:col>
      <xdr:colOff>217170</xdr:colOff>
      <xdr:row>7</xdr:row>
      <xdr:rowOff>101600</xdr:rowOff>
    </xdr:to>
    <xdr:pic>
      <xdr:nvPicPr>
        <xdr:cNvPr id="17" name="Immagine 16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371475"/>
          <a:ext cx="855345" cy="863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76200</xdr:colOff>
      <xdr:row>4</xdr:row>
      <xdr:rowOff>0</xdr:rowOff>
    </xdr:from>
    <xdr:to>
      <xdr:col>17</xdr:col>
      <xdr:colOff>457200</xdr:colOff>
      <xdr:row>6</xdr:row>
      <xdr:rowOff>71755</xdr:rowOff>
    </xdr:to>
    <xdr:pic>
      <xdr:nvPicPr>
        <xdr:cNvPr id="19" name="Immagine 18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647700"/>
          <a:ext cx="866775" cy="395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66675</xdr:colOff>
      <xdr:row>2</xdr:row>
      <xdr:rowOff>47625</xdr:rowOff>
    </xdr:from>
    <xdr:to>
      <xdr:col>3</xdr:col>
      <xdr:colOff>444900</xdr:colOff>
      <xdr:row>7</xdr:row>
      <xdr:rowOff>102000</xdr:rowOff>
    </xdr:to>
    <xdr:pic>
      <xdr:nvPicPr>
        <xdr:cNvPr id="9" name="Immagine 8"/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4" t="24688" r="74817" b="63516"/>
        <a:stretch/>
      </xdr:blipFill>
      <xdr:spPr bwMode="auto">
        <a:xfrm>
          <a:off x="1695450" y="371475"/>
          <a:ext cx="864000" cy="864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9"/>
  <sheetViews>
    <sheetView tabSelected="1" topLeftCell="A7" workbookViewId="0">
      <selection activeCell="B16" sqref="B16"/>
    </sheetView>
  </sheetViews>
  <sheetFormatPr defaultRowHeight="15" x14ac:dyDescent="0.25"/>
  <cols>
    <col min="1" max="1" width="4.42578125" customWidth="1"/>
    <col min="2" max="2" width="20" customWidth="1"/>
    <col min="3" max="10" width="7.28515625" customWidth="1"/>
    <col min="11" max="11" width="7.28515625" style="34" customWidth="1"/>
    <col min="12" max="13" width="7.28515625" customWidth="1"/>
    <col min="14" max="15" width="7.28515625" style="34" customWidth="1"/>
    <col min="16" max="18" width="7.28515625" customWidth="1"/>
  </cols>
  <sheetData>
    <row r="1" spans="1:21" s="1" customFormat="1" ht="12.75" x14ac:dyDescent="0.2">
      <c r="A1" s="2"/>
      <c r="B1" s="3"/>
      <c r="C1" s="44" t="s">
        <v>15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1:21" s="1" customFormat="1" ht="12.75" x14ac:dyDescent="0.2">
      <c r="A2" s="4"/>
      <c r="B2" s="5"/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</row>
    <row r="3" spans="1:21" s="1" customFormat="1" ht="12.75" x14ac:dyDescent="0.2">
      <c r="A3" s="4"/>
      <c r="B3" s="5"/>
      <c r="C3" s="8"/>
      <c r="D3" s="9"/>
      <c r="E3" s="8"/>
      <c r="F3" s="14"/>
      <c r="G3" s="14"/>
      <c r="H3" s="8"/>
      <c r="I3" s="14"/>
      <c r="J3" s="9"/>
      <c r="K3" s="31"/>
      <c r="L3" s="14"/>
      <c r="M3" s="9"/>
      <c r="N3" s="31"/>
      <c r="O3" s="35"/>
      <c r="P3" s="9"/>
      <c r="Q3" s="2"/>
      <c r="R3" s="3"/>
    </row>
    <row r="4" spans="1:21" s="1" customFormat="1" ht="12.75" x14ac:dyDescent="0.2">
      <c r="A4" s="4"/>
      <c r="B4" s="5"/>
      <c r="C4" s="10"/>
      <c r="D4" s="11"/>
      <c r="E4" s="10"/>
      <c r="F4" s="15"/>
      <c r="G4" s="15"/>
      <c r="H4" s="10"/>
      <c r="I4" s="15"/>
      <c r="J4" s="11"/>
      <c r="K4" s="32"/>
      <c r="L4" s="15"/>
      <c r="M4" s="11"/>
      <c r="N4" s="32"/>
      <c r="O4" s="36"/>
      <c r="P4" s="11"/>
      <c r="Q4" s="4"/>
      <c r="R4" s="5"/>
    </row>
    <row r="5" spans="1:21" s="1" customFormat="1" ht="12.75" x14ac:dyDescent="0.2">
      <c r="A5" s="4"/>
      <c r="B5" s="5"/>
      <c r="C5" s="10"/>
      <c r="D5" s="11"/>
      <c r="E5" s="10"/>
      <c r="F5" s="15"/>
      <c r="G5" s="15"/>
      <c r="H5" s="10"/>
      <c r="I5" s="15"/>
      <c r="J5" s="11"/>
      <c r="K5" s="32"/>
      <c r="L5" s="15"/>
      <c r="M5" s="11"/>
      <c r="N5" s="32"/>
      <c r="O5" s="36"/>
      <c r="P5" s="11"/>
      <c r="Q5" s="4"/>
      <c r="R5" s="5"/>
    </row>
    <row r="6" spans="1:21" s="1" customFormat="1" ht="12.75" x14ac:dyDescent="0.2">
      <c r="A6" s="4"/>
      <c r="B6" s="5"/>
      <c r="C6" s="10"/>
      <c r="D6" s="11"/>
      <c r="E6" s="10"/>
      <c r="F6" s="15"/>
      <c r="G6" s="15"/>
      <c r="H6" s="10"/>
      <c r="I6" s="15"/>
      <c r="J6" s="11"/>
      <c r="K6" s="32"/>
      <c r="L6" s="15"/>
      <c r="M6" s="11"/>
      <c r="N6" s="32"/>
      <c r="O6" s="36"/>
      <c r="P6" s="11"/>
      <c r="Q6" s="4"/>
      <c r="R6" s="5"/>
    </row>
    <row r="7" spans="1:21" s="1" customFormat="1" ht="12.75" x14ac:dyDescent="0.2">
      <c r="A7" s="4"/>
      <c r="B7" s="5"/>
      <c r="C7" s="10"/>
      <c r="D7" s="11"/>
      <c r="E7" s="10"/>
      <c r="F7" s="15"/>
      <c r="G7" s="15"/>
      <c r="H7" s="10"/>
      <c r="I7" s="15"/>
      <c r="J7" s="11"/>
      <c r="K7" s="32"/>
      <c r="L7" s="15"/>
      <c r="M7" s="11"/>
      <c r="N7" s="32"/>
      <c r="O7" s="36"/>
      <c r="P7" s="11"/>
      <c r="Q7" s="4"/>
      <c r="R7" s="5"/>
    </row>
    <row r="8" spans="1:21" s="1" customFormat="1" ht="12.75" x14ac:dyDescent="0.2">
      <c r="A8" s="6"/>
      <c r="B8" s="7" t="s">
        <v>12</v>
      </c>
      <c r="C8" s="12"/>
      <c r="D8" s="13"/>
      <c r="E8" s="12"/>
      <c r="F8" s="16"/>
      <c r="G8" s="16"/>
      <c r="H8" s="12"/>
      <c r="I8" s="16"/>
      <c r="J8" s="13"/>
      <c r="K8" s="33"/>
      <c r="L8" s="16"/>
      <c r="M8" s="13"/>
      <c r="N8" s="33"/>
      <c r="O8" s="37"/>
      <c r="P8" s="13"/>
      <c r="Q8" s="6"/>
      <c r="R8" s="7"/>
    </row>
    <row r="9" spans="1:21" s="1" customFormat="1" ht="15" customHeight="1" x14ac:dyDescent="0.2">
      <c r="A9" s="42" t="s">
        <v>0</v>
      </c>
      <c r="B9" s="43" t="s">
        <v>1</v>
      </c>
      <c r="C9" s="41" t="s">
        <v>13</v>
      </c>
      <c r="D9" s="38"/>
      <c r="E9" s="39" t="s">
        <v>14</v>
      </c>
      <c r="F9" s="40"/>
      <c r="G9" s="41"/>
      <c r="H9" s="38" t="s">
        <v>3</v>
      </c>
      <c r="I9" s="38"/>
      <c r="J9" s="38"/>
      <c r="K9" s="38" t="s">
        <v>45</v>
      </c>
      <c r="L9" s="38"/>
      <c r="M9" s="38"/>
      <c r="N9" s="39" t="s">
        <v>2</v>
      </c>
      <c r="O9" s="40"/>
      <c r="P9" s="41"/>
      <c r="Q9" s="24" t="s">
        <v>8</v>
      </c>
      <c r="R9" s="20" t="s">
        <v>10</v>
      </c>
    </row>
    <row r="10" spans="1:21" s="1" customFormat="1" ht="12.75" x14ac:dyDescent="0.2">
      <c r="A10" s="42"/>
      <c r="B10" s="43"/>
      <c r="C10" s="21" t="s">
        <v>4</v>
      </c>
      <c r="D10" s="18" t="s">
        <v>5</v>
      </c>
      <c r="E10" s="22" t="s">
        <v>4</v>
      </c>
      <c r="F10" s="19" t="s">
        <v>5</v>
      </c>
      <c r="G10" s="19" t="s">
        <v>6</v>
      </c>
      <c r="H10" s="22" t="s">
        <v>4</v>
      </c>
      <c r="I10" s="19" t="s">
        <v>5</v>
      </c>
      <c r="J10" s="19" t="s">
        <v>6</v>
      </c>
      <c r="K10" s="22" t="s">
        <v>4</v>
      </c>
      <c r="L10" s="19" t="s">
        <v>5</v>
      </c>
      <c r="M10" s="19" t="s">
        <v>6</v>
      </c>
      <c r="N10" s="22" t="s">
        <v>7</v>
      </c>
      <c r="O10" s="19" t="s">
        <v>5</v>
      </c>
      <c r="P10" s="19" t="s">
        <v>6</v>
      </c>
      <c r="Q10" s="25" t="s">
        <v>9</v>
      </c>
      <c r="R10" s="23" t="s">
        <v>11</v>
      </c>
      <c r="U10" s="1" t="s">
        <v>12</v>
      </c>
    </row>
    <row r="11" spans="1:21" s="1" customFormat="1" ht="12.75" x14ac:dyDescent="0.2">
      <c r="A11" s="28">
        <v>1</v>
      </c>
      <c r="B11" s="29" t="s">
        <v>16</v>
      </c>
      <c r="C11" s="27">
        <v>415</v>
      </c>
      <c r="D11" s="28">
        <v>42</v>
      </c>
      <c r="E11" s="27">
        <v>490</v>
      </c>
      <c r="F11" s="28">
        <v>52</v>
      </c>
      <c r="G11" s="28">
        <v>104</v>
      </c>
      <c r="H11" s="27">
        <v>120</v>
      </c>
      <c r="I11" s="28">
        <v>14</v>
      </c>
      <c r="J11" s="28">
        <v>42</v>
      </c>
      <c r="K11" s="27">
        <v>270</v>
      </c>
      <c r="L11" s="28">
        <v>28</v>
      </c>
      <c r="M11" s="28">
        <v>112</v>
      </c>
      <c r="N11" s="27">
        <v>1175</v>
      </c>
      <c r="O11" s="28">
        <v>118</v>
      </c>
      <c r="P11" s="28">
        <v>590</v>
      </c>
      <c r="Q11" s="26">
        <f t="shared" ref="Q11:Q16" si="0">SUM(C11,E11,G11,H11,J11,K11,M11,N11,P11)</f>
        <v>3318</v>
      </c>
      <c r="R11" s="17">
        <f t="shared" ref="R11:R38" si="1">SUM(D11,F11,I11,L11,O11)</f>
        <v>254</v>
      </c>
    </row>
    <row r="12" spans="1:21" s="1" customFormat="1" ht="12.75" x14ac:dyDescent="0.2">
      <c r="A12" s="28">
        <v>2</v>
      </c>
      <c r="B12" s="29" t="s">
        <v>18</v>
      </c>
      <c r="C12" s="27">
        <v>295</v>
      </c>
      <c r="D12" s="28">
        <v>29</v>
      </c>
      <c r="E12" s="27">
        <v>570</v>
      </c>
      <c r="F12" s="28">
        <v>58</v>
      </c>
      <c r="G12" s="28">
        <v>116</v>
      </c>
      <c r="H12" s="27">
        <v>255</v>
      </c>
      <c r="I12" s="28">
        <v>23</v>
      </c>
      <c r="J12" s="28">
        <v>69</v>
      </c>
      <c r="K12" s="27">
        <v>300</v>
      </c>
      <c r="L12" s="28">
        <v>28</v>
      </c>
      <c r="M12" s="28">
        <v>112</v>
      </c>
      <c r="N12" s="27">
        <v>365</v>
      </c>
      <c r="O12" s="28">
        <v>32</v>
      </c>
      <c r="P12" s="28">
        <v>160</v>
      </c>
      <c r="Q12" s="26">
        <f t="shared" si="0"/>
        <v>2242</v>
      </c>
      <c r="R12" s="17">
        <f t="shared" si="1"/>
        <v>170</v>
      </c>
    </row>
    <row r="13" spans="1:21" s="1" customFormat="1" ht="12.75" x14ac:dyDescent="0.2">
      <c r="A13" s="28">
        <v>3</v>
      </c>
      <c r="B13" s="29" t="s">
        <v>17</v>
      </c>
      <c r="C13" s="27">
        <v>325</v>
      </c>
      <c r="D13" s="28">
        <v>34</v>
      </c>
      <c r="E13" s="27">
        <v>325</v>
      </c>
      <c r="F13" s="28">
        <v>36</v>
      </c>
      <c r="G13" s="28">
        <v>72</v>
      </c>
      <c r="H13" s="27">
        <v>180</v>
      </c>
      <c r="I13" s="28">
        <v>31</v>
      </c>
      <c r="J13" s="28">
        <v>93</v>
      </c>
      <c r="K13" s="27">
        <v>215</v>
      </c>
      <c r="L13" s="28">
        <v>29</v>
      </c>
      <c r="M13" s="28">
        <v>116</v>
      </c>
      <c r="N13" s="27">
        <v>350</v>
      </c>
      <c r="O13" s="28">
        <v>40</v>
      </c>
      <c r="P13" s="28">
        <v>200</v>
      </c>
      <c r="Q13" s="26">
        <f t="shared" si="0"/>
        <v>1876</v>
      </c>
      <c r="R13" s="17">
        <f t="shared" si="1"/>
        <v>170</v>
      </c>
    </row>
    <row r="14" spans="1:21" s="1" customFormat="1" ht="12.75" x14ac:dyDescent="0.2">
      <c r="A14" s="28">
        <v>4</v>
      </c>
      <c r="B14" s="29" t="s">
        <v>24</v>
      </c>
      <c r="C14" s="27">
        <v>130</v>
      </c>
      <c r="D14" s="28">
        <v>14</v>
      </c>
      <c r="E14" s="27">
        <v>550</v>
      </c>
      <c r="F14" s="28">
        <v>62</v>
      </c>
      <c r="G14" s="28">
        <v>124</v>
      </c>
      <c r="H14" s="27">
        <v>15</v>
      </c>
      <c r="I14" s="28">
        <v>1</v>
      </c>
      <c r="J14" s="28" t="s">
        <v>12</v>
      </c>
      <c r="K14" s="27">
        <v>130</v>
      </c>
      <c r="L14" s="28">
        <v>14</v>
      </c>
      <c r="M14" s="28">
        <v>42</v>
      </c>
      <c r="N14" s="27">
        <v>595</v>
      </c>
      <c r="O14" s="28">
        <v>64</v>
      </c>
      <c r="P14" s="28">
        <v>256</v>
      </c>
      <c r="Q14" s="26">
        <f t="shared" si="0"/>
        <v>1842</v>
      </c>
      <c r="R14" s="17">
        <f t="shared" si="1"/>
        <v>155</v>
      </c>
    </row>
    <row r="15" spans="1:21" s="1" customFormat="1" ht="12.75" x14ac:dyDescent="0.2">
      <c r="A15" s="28">
        <v>5</v>
      </c>
      <c r="B15" s="29" t="s">
        <v>22</v>
      </c>
      <c r="C15" s="27">
        <v>155</v>
      </c>
      <c r="D15" s="28">
        <v>17</v>
      </c>
      <c r="E15" s="27">
        <v>260</v>
      </c>
      <c r="F15" s="28">
        <v>32</v>
      </c>
      <c r="G15" s="28">
        <v>64</v>
      </c>
      <c r="H15" s="27"/>
      <c r="I15" s="28"/>
      <c r="J15" s="28"/>
      <c r="K15" s="27">
        <v>295</v>
      </c>
      <c r="L15" s="28">
        <v>29</v>
      </c>
      <c r="M15" s="28">
        <v>87</v>
      </c>
      <c r="N15" s="27">
        <v>250</v>
      </c>
      <c r="O15" s="28">
        <v>29</v>
      </c>
      <c r="P15" s="28">
        <v>116</v>
      </c>
      <c r="Q15" s="26">
        <f t="shared" si="0"/>
        <v>1227</v>
      </c>
      <c r="R15" s="17">
        <f t="shared" si="1"/>
        <v>107</v>
      </c>
    </row>
    <row r="16" spans="1:21" s="1" customFormat="1" ht="12.75" x14ac:dyDescent="0.2">
      <c r="A16" s="28">
        <v>6</v>
      </c>
      <c r="B16" s="29" t="s">
        <v>19</v>
      </c>
      <c r="C16" s="27">
        <v>255</v>
      </c>
      <c r="D16" s="28">
        <v>23</v>
      </c>
      <c r="E16" s="27">
        <v>290</v>
      </c>
      <c r="F16" s="28">
        <v>22</v>
      </c>
      <c r="G16" s="28">
        <v>44</v>
      </c>
      <c r="H16" s="27">
        <v>115</v>
      </c>
      <c r="I16" s="28">
        <v>9</v>
      </c>
      <c r="J16" s="28" t="s">
        <v>12</v>
      </c>
      <c r="K16" s="27">
        <v>195</v>
      </c>
      <c r="L16" s="28">
        <v>15</v>
      </c>
      <c r="M16" s="28">
        <v>45</v>
      </c>
      <c r="N16" s="27">
        <v>205</v>
      </c>
      <c r="O16" s="28">
        <v>16</v>
      </c>
      <c r="P16" s="28">
        <v>64</v>
      </c>
      <c r="Q16" s="26">
        <f t="shared" si="0"/>
        <v>1213</v>
      </c>
      <c r="R16" s="17">
        <f t="shared" si="1"/>
        <v>85</v>
      </c>
    </row>
    <row r="17" spans="1:18" s="1" customFormat="1" ht="12.75" x14ac:dyDescent="0.2">
      <c r="A17" s="28">
        <v>7</v>
      </c>
      <c r="B17" s="29" t="s">
        <v>30</v>
      </c>
      <c r="C17" s="27">
        <v>55</v>
      </c>
      <c r="D17" s="28">
        <v>6</v>
      </c>
      <c r="E17" s="27">
        <v>170</v>
      </c>
      <c r="F17" s="28">
        <v>19</v>
      </c>
      <c r="G17" s="28" t="s">
        <v>12</v>
      </c>
      <c r="H17" s="27">
        <v>115</v>
      </c>
      <c r="I17" s="28">
        <v>10</v>
      </c>
      <c r="J17" s="28">
        <v>20</v>
      </c>
      <c r="K17" s="27">
        <v>75</v>
      </c>
      <c r="L17" s="28">
        <v>7</v>
      </c>
      <c r="M17" s="28" t="s">
        <v>12</v>
      </c>
      <c r="N17" s="27">
        <v>230</v>
      </c>
      <c r="O17" s="28">
        <v>24</v>
      </c>
      <c r="P17" s="28">
        <v>72</v>
      </c>
      <c r="Q17" s="26">
        <f>SUM(C17,E17,G17,H17,J17,K17,M17,N17,P17,)</f>
        <v>737</v>
      </c>
      <c r="R17" s="17">
        <f t="shared" si="1"/>
        <v>66</v>
      </c>
    </row>
    <row r="18" spans="1:18" s="1" customFormat="1" ht="12.75" x14ac:dyDescent="0.2">
      <c r="A18" s="28">
        <v>8</v>
      </c>
      <c r="B18" s="29" t="s">
        <v>23</v>
      </c>
      <c r="C18" s="27">
        <v>130</v>
      </c>
      <c r="D18" s="28">
        <v>21</v>
      </c>
      <c r="E18" s="27">
        <v>135</v>
      </c>
      <c r="F18" s="28">
        <v>13</v>
      </c>
      <c r="G18" s="28">
        <v>26</v>
      </c>
      <c r="H18" s="27"/>
      <c r="I18" s="28"/>
      <c r="J18" s="28"/>
      <c r="K18" s="27"/>
      <c r="L18" s="28"/>
      <c r="M18" s="28"/>
      <c r="N18" s="27">
        <v>255</v>
      </c>
      <c r="O18" s="28">
        <v>27</v>
      </c>
      <c r="P18" s="28">
        <v>81</v>
      </c>
      <c r="Q18" s="26">
        <f t="shared" ref="Q18:Q46" si="2">SUM(C18,E18,G18,H18,J18,K18,M18,N18,P18)</f>
        <v>627</v>
      </c>
      <c r="R18" s="17">
        <f t="shared" si="1"/>
        <v>61</v>
      </c>
    </row>
    <row r="19" spans="1:18" s="1" customFormat="1" ht="12.75" x14ac:dyDescent="0.2">
      <c r="A19" s="28">
        <v>9</v>
      </c>
      <c r="B19" s="29" t="s">
        <v>20</v>
      </c>
      <c r="C19" s="27">
        <v>220</v>
      </c>
      <c r="D19" s="28">
        <v>18</v>
      </c>
      <c r="E19" s="27">
        <v>35</v>
      </c>
      <c r="F19" s="28">
        <v>4</v>
      </c>
      <c r="G19" s="28"/>
      <c r="H19" s="27"/>
      <c r="I19" s="28"/>
      <c r="J19" s="28"/>
      <c r="K19" s="27"/>
      <c r="L19" s="28"/>
      <c r="M19" s="28"/>
      <c r="N19" s="27">
        <v>310</v>
      </c>
      <c r="O19" s="28">
        <v>28</v>
      </c>
      <c r="P19" s="28">
        <v>56</v>
      </c>
      <c r="Q19" s="26">
        <f t="shared" si="2"/>
        <v>621</v>
      </c>
      <c r="R19" s="17">
        <f t="shared" si="1"/>
        <v>50</v>
      </c>
    </row>
    <row r="20" spans="1:18" s="1" customFormat="1" ht="12.75" x14ac:dyDescent="0.2">
      <c r="A20" s="28">
        <v>10</v>
      </c>
      <c r="B20" s="29" t="s">
        <v>29</v>
      </c>
      <c r="C20" s="27">
        <v>65</v>
      </c>
      <c r="D20" s="28">
        <v>8</v>
      </c>
      <c r="E20" s="27">
        <v>105</v>
      </c>
      <c r="F20" s="28">
        <v>12</v>
      </c>
      <c r="G20" s="28"/>
      <c r="H20" s="27"/>
      <c r="I20" s="28">
        <v>1</v>
      </c>
      <c r="J20" s="28"/>
      <c r="K20" s="27">
        <v>305</v>
      </c>
      <c r="L20" s="28">
        <v>30</v>
      </c>
      <c r="M20" s="28">
        <v>60</v>
      </c>
      <c r="N20" s="27">
        <v>40</v>
      </c>
      <c r="O20" s="28">
        <v>4</v>
      </c>
      <c r="P20" s="28">
        <v>12</v>
      </c>
      <c r="Q20" s="26">
        <f t="shared" si="2"/>
        <v>587</v>
      </c>
      <c r="R20" s="17">
        <f t="shared" si="1"/>
        <v>55</v>
      </c>
    </row>
    <row r="21" spans="1:18" s="1" customFormat="1" ht="12.75" x14ac:dyDescent="0.2">
      <c r="A21" s="28">
        <v>11</v>
      </c>
      <c r="B21" s="29" t="s">
        <v>33</v>
      </c>
      <c r="C21" s="27">
        <v>45</v>
      </c>
      <c r="D21" s="28">
        <v>4</v>
      </c>
      <c r="E21" s="27">
        <v>340</v>
      </c>
      <c r="F21" s="28">
        <v>29</v>
      </c>
      <c r="G21" s="28"/>
      <c r="H21" s="27"/>
      <c r="I21" s="28"/>
      <c r="J21" s="28"/>
      <c r="K21" s="27">
        <v>30</v>
      </c>
      <c r="L21" s="28">
        <v>3</v>
      </c>
      <c r="M21" s="28"/>
      <c r="N21" s="27">
        <v>110</v>
      </c>
      <c r="O21" s="28">
        <v>12</v>
      </c>
      <c r="P21" s="28">
        <v>24</v>
      </c>
      <c r="Q21" s="26">
        <f t="shared" si="2"/>
        <v>549</v>
      </c>
      <c r="R21" s="17">
        <f t="shared" si="1"/>
        <v>48</v>
      </c>
    </row>
    <row r="22" spans="1:18" s="1" customFormat="1" ht="12.75" x14ac:dyDescent="0.2">
      <c r="A22" s="28">
        <v>12</v>
      </c>
      <c r="B22" s="29" t="s">
        <v>65</v>
      </c>
      <c r="C22" s="27">
        <v>10</v>
      </c>
      <c r="D22" s="28">
        <v>1</v>
      </c>
      <c r="E22" s="27">
        <v>60</v>
      </c>
      <c r="F22" s="28">
        <v>5</v>
      </c>
      <c r="G22" s="17"/>
      <c r="H22" s="26"/>
      <c r="I22" s="17"/>
      <c r="J22" s="17"/>
      <c r="K22" s="27">
        <v>80</v>
      </c>
      <c r="L22" s="28">
        <v>6</v>
      </c>
      <c r="M22" s="17"/>
      <c r="N22" s="27">
        <v>355</v>
      </c>
      <c r="O22" s="28">
        <v>36</v>
      </c>
      <c r="P22" s="17"/>
      <c r="Q22" s="26">
        <f t="shared" si="2"/>
        <v>505</v>
      </c>
      <c r="R22" s="17">
        <f t="shared" si="1"/>
        <v>48</v>
      </c>
    </row>
    <row r="23" spans="1:18" s="1" customFormat="1" ht="12.75" x14ac:dyDescent="0.2">
      <c r="A23" s="28">
        <v>13</v>
      </c>
      <c r="B23" s="29" t="s">
        <v>41</v>
      </c>
      <c r="C23" s="27">
        <v>20</v>
      </c>
      <c r="D23" s="28">
        <v>3</v>
      </c>
      <c r="E23" s="27">
        <v>205</v>
      </c>
      <c r="F23" s="28">
        <v>26</v>
      </c>
      <c r="G23" s="28"/>
      <c r="H23" s="27"/>
      <c r="I23" s="28"/>
      <c r="J23" s="28" t="s">
        <v>12</v>
      </c>
      <c r="K23" s="27">
        <v>30</v>
      </c>
      <c r="L23" s="28">
        <v>2</v>
      </c>
      <c r="M23" s="28" t="s">
        <v>12</v>
      </c>
      <c r="N23" s="27">
        <v>185</v>
      </c>
      <c r="O23" s="28">
        <v>18</v>
      </c>
      <c r="P23" s="28">
        <v>36</v>
      </c>
      <c r="Q23" s="26">
        <f t="shared" si="2"/>
        <v>476</v>
      </c>
      <c r="R23" s="17">
        <f t="shared" si="1"/>
        <v>49</v>
      </c>
    </row>
    <row r="24" spans="1:18" s="1" customFormat="1" ht="12.75" x14ac:dyDescent="0.2">
      <c r="A24" s="28">
        <v>14</v>
      </c>
      <c r="B24" s="29" t="s">
        <v>79</v>
      </c>
      <c r="C24" s="27"/>
      <c r="D24" s="28"/>
      <c r="E24" s="27">
        <v>125</v>
      </c>
      <c r="F24" s="28">
        <v>15</v>
      </c>
      <c r="G24" s="17"/>
      <c r="H24" s="27">
        <v>115</v>
      </c>
      <c r="I24" s="28">
        <v>10</v>
      </c>
      <c r="J24" s="28">
        <v>20</v>
      </c>
      <c r="K24" s="27">
        <v>10</v>
      </c>
      <c r="L24" s="28">
        <v>1</v>
      </c>
      <c r="M24" s="17"/>
      <c r="N24" s="27">
        <v>140</v>
      </c>
      <c r="O24" s="28">
        <v>15</v>
      </c>
      <c r="P24" s="28">
        <v>45</v>
      </c>
      <c r="Q24" s="26">
        <f t="shared" si="2"/>
        <v>455</v>
      </c>
      <c r="R24" s="17">
        <f t="shared" si="1"/>
        <v>41</v>
      </c>
    </row>
    <row r="25" spans="1:18" s="1" customFormat="1" ht="12.75" x14ac:dyDescent="0.2">
      <c r="A25" s="28">
        <v>15</v>
      </c>
      <c r="B25" s="29" t="s">
        <v>21</v>
      </c>
      <c r="C25" s="27">
        <v>170</v>
      </c>
      <c r="D25" s="28">
        <v>18</v>
      </c>
      <c r="E25" s="27">
        <v>110</v>
      </c>
      <c r="F25" s="28">
        <v>9</v>
      </c>
      <c r="G25" s="28"/>
      <c r="H25" s="27"/>
      <c r="I25" s="28"/>
      <c r="J25" s="28"/>
      <c r="K25" s="27"/>
      <c r="L25" s="28"/>
      <c r="M25" s="28"/>
      <c r="N25" s="27">
        <v>110</v>
      </c>
      <c r="O25" s="28">
        <v>17</v>
      </c>
      <c r="P25" s="28">
        <v>34</v>
      </c>
      <c r="Q25" s="26">
        <f t="shared" si="2"/>
        <v>424</v>
      </c>
      <c r="R25" s="17">
        <f t="shared" si="1"/>
        <v>44</v>
      </c>
    </row>
    <row r="26" spans="1:18" s="1" customFormat="1" ht="12.75" x14ac:dyDescent="0.2">
      <c r="A26" s="28">
        <v>16</v>
      </c>
      <c r="B26" s="29" t="s">
        <v>25</v>
      </c>
      <c r="C26" s="27">
        <v>95</v>
      </c>
      <c r="D26" s="28">
        <v>11</v>
      </c>
      <c r="E26" s="27"/>
      <c r="F26" s="28"/>
      <c r="G26" s="28"/>
      <c r="H26" s="27">
        <v>15</v>
      </c>
      <c r="I26" s="28">
        <v>1</v>
      </c>
      <c r="J26" s="28"/>
      <c r="K26" s="27">
        <v>15</v>
      </c>
      <c r="L26" s="28">
        <v>1</v>
      </c>
      <c r="M26" s="28"/>
      <c r="N26" s="27">
        <v>240</v>
      </c>
      <c r="O26" s="28">
        <v>29</v>
      </c>
      <c r="P26" s="28">
        <v>58</v>
      </c>
      <c r="Q26" s="26">
        <f t="shared" si="2"/>
        <v>423</v>
      </c>
      <c r="R26" s="17">
        <f t="shared" si="1"/>
        <v>42</v>
      </c>
    </row>
    <row r="27" spans="1:18" s="1" customFormat="1" ht="12.75" x14ac:dyDescent="0.2">
      <c r="A27" s="28">
        <v>17</v>
      </c>
      <c r="B27" s="29" t="s">
        <v>31</v>
      </c>
      <c r="C27" s="27">
        <v>50</v>
      </c>
      <c r="D27" s="28">
        <v>8</v>
      </c>
      <c r="E27" s="27">
        <v>85</v>
      </c>
      <c r="F27" s="28">
        <v>7</v>
      </c>
      <c r="G27" s="28"/>
      <c r="H27" s="27"/>
      <c r="I27" s="28"/>
      <c r="J27" s="28"/>
      <c r="K27" s="27"/>
      <c r="L27" s="28"/>
      <c r="M27" s="28"/>
      <c r="N27" s="27">
        <v>205</v>
      </c>
      <c r="O27" s="28">
        <v>23</v>
      </c>
      <c r="P27" s="28"/>
      <c r="Q27" s="26">
        <f t="shared" si="2"/>
        <v>340</v>
      </c>
      <c r="R27" s="17">
        <f t="shared" si="1"/>
        <v>38</v>
      </c>
    </row>
    <row r="28" spans="1:18" s="1" customFormat="1" ht="12.75" x14ac:dyDescent="0.2">
      <c r="A28" s="28">
        <v>18</v>
      </c>
      <c r="B28" s="29" t="s">
        <v>75</v>
      </c>
      <c r="C28" s="27"/>
      <c r="D28" s="28"/>
      <c r="E28" s="27">
        <v>205</v>
      </c>
      <c r="F28" s="28">
        <v>19</v>
      </c>
      <c r="G28" s="17"/>
      <c r="H28" s="26"/>
      <c r="I28" s="17"/>
      <c r="J28" s="17"/>
      <c r="K28" s="27"/>
      <c r="L28" s="17"/>
      <c r="M28" s="17"/>
      <c r="N28" s="27">
        <v>100</v>
      </c>
      <c r="O28" s="28">
        <v>10</v>
      </c>
      <c r="P28" s="28">
        <v>20</v>
      </c>
      <c r="Q28" s="26">
        <f t="shared" si="2"/>
        <v>325</v>
      </c>
      <c r="R28" s="17">
        <f t="shared" si="1"/>
        <v>29</v>
      </c>
    </row>
    <row r="29" spans="1:18" s="1" customFormat="1" ht="12.75" x14ac:dyDescent="0.2">
      <c r="A29" s="28">
        <v>19</v>
      </c>
      <c r="B29" s="29" t="s">
        <v>84</v>
      </c>
      <c r="C29" s="27"/>
      <c r="D29" s="28"/>
      <c r="E29" s="27">
        <v>105</v>
      </c>
      <c r="F29" s="28">
        <v>9</v>
      </c>
      <c r="G29" s="17"/>
      <c r="H29" s="26"/>
      <c r="I29" s="17"/>
      <c r="J29" s="17"/>
      <c r="K29" s="27">
        <v>45</v>
      </c>
      <c r="L29" s="28">
        <v>4</v>
      </c>
      <c r="M29" s="17"/>
      <c r="N29" s="27">
        <v>120</v>
      </c>
      <c r="O29" s="28">
        <v>14</v>
      </c>
      <c r="P29" s="17"/>
      <c r="Q29" s="26">
        <f t="shared" si="2"/>
        <v>270</v>
      </c>
      <c r="R29" s="17">
        <f t="shared" si="1"/>
        <v>27</v>
      </c>
    </row>
    <row r="30" spans="1:18" s="1" customFormat="1" ht="12.75" x14ac:dyDescent="0.2">
      <c r="A30" s="28">
        <v>20</v>
      </c>
      <c r="B30" s="29" t="s">
        <v>69</v>
      </c>
      <c r="C30" s="27">
        <v>10</v>
      </c>
      <c r="D30" s="28">
        <v>1</v>
      </c>
      <c r="E30" s="27">
        <v>110</v>
      </c>
      <c r="F30" s="28">
        <v>8</v>
      </c>
      <c r="G30" s="17"/>
      <c r="H30" s="26"/>
      <c r="I30" s="17"/>
      <c r="J30" s="17"/>
      <c r="K30" s="27">
        <v>30</v>
      </c>
      <c r="L30" s="28">
        <v>10</v>
      </c>
      <c r="M30" s="17"/>
      <c r="N30" s="27">
        <v>90</v>
      </c>
      <c r="O30" s="28">
        <v>11</v>
      </c>
      <c r="P30" s="28">
        <v>22</v>
      </c>
      <c r="Q30" s="26">
        <f t="shared" si="2"/>
        <v>262</v>
      </c>
      <c r="R30" s="17">
        <f t="shared" si="1"/>
        <v>30</v>
      </c>
    </row>
    <row r="31" spans="1:18" s="1" customFormat="1" ht="12.75" x14ac:dyDescent="0.2">
      <c r="A31" s="28">
        <v>21</v>
      </c>
      <c r="B31" s="29" t="s">
        <v>26</v>
      </c>
      <c r="C31" s="27">
        <v>80</v>
      </c>
      <c r="D31" s="28">
        <v>7</v>
      </c>
      <c r="E31" s="27">
        <v>125</v>
      </c>
      <c r="F31" s="28">
        <v>10</v>
      </c>
      <c r="G31" s="28"/>
      <c r="H31" s="27"/>
      <c r="I31" s="28"/>
      <c r="J31" s="28"/>
      <c r="K31" s="27"/>
      <c r="L31" s="28"/>
      <c r="M31" s="28"/>
      <c r="N31" s="27">
        <v>50</v>
      </c>
      <c r="O31" s="28">
        <v>5</v>
      </c>
      <c r="P31" s="28"/>
      <c r="Q31" s="26">
        <f t="shared" si="2"/>
        <v>255</v>
      </c>
      <c r="R31" s="17">
        <f t="shared" si="1"/>
        <v>22</v>
      </c>
    </row>
    <row r="32" spans="1:18" s="1" customFormat="1" ht="12.75" x14ac:dyDescent="0.2">
      <c r="A32" s="28">
        <v>22</v>
      </c>
      <c r="B32" s="29" t="s">
        <v>36</v>
      </c>
      <c r="C32" s="27">
        <v>35</v>
      </c>
      <c r="D32" s="28">
        <v>4</v>
      </c>
      <c r="E32" s="27">
        <v>20</v>
      </c>
      <c r="F32" s="28">
        <v>2</v>
      </c>
      <c r="G32" s="28"/>
      <c r="H32" s="27"/>
      <c r="I32" s="28">
        <v>2</v>
      </c>
      <c r="J32" s="28"/>
      <c r="K32" s="27"/>
      <c r="L32" s="28">
        <v>2</v>
      </c>
      <c r="M32" s="28"/>
      <c r="N32" s="27">
        <v>200</v>
      </c>
      <c r="O32" s="28">
        <v>23</v>
      </c>
      <c r="P32" s="28"/>
      <c r="Q32" s="26">
        <f t="shared" si="2"/>
        <v>255</v>
      </c>
      <c r="R32" s="17">
        <f t="shared" si="1"/>
        <v>33</v>
      </c>
    </row>
    <row r="33" spans="1:18" s="1" customFormat="1" ht="12.75" x14ac:dyDescent="0.2">
      <c r="A33" s="28">
        <v>23</v>
      </c>
      <c r="B33" s="29" t="s">
        <v>77</v>
      </c>
      <c r="C33" s="27"/>
      <c r="D33" s="28"/>
      <c r="E33" s="27">
        <v>140</v>
      </c>
      <c r="F33" s="28">
        <v>13</v>
      </c>
      <c r="G33" s="17"/>
      <c r="H33" s="26"/>
      <c r="I33" s="17"/>
      <c r="J33" s="17"/>
      <c r="K33" s="27">
        <v>5</v>
      </c>
      <c r="L33" s="28">
        <v>1</v>
      </c>
      <c r="M33" s="17"/>
      <c r="N33" s="27">
        <v>80</v>
      </c>
      <c r="O33" s="28">
        <v>12</v>
      </c>
      <c r="P33" s="17"/>
      <c r="Q33" s="26">
        <f t="shared" si="2"/>
        <v>225</v>
      </c>
      <c r="R33" s="17">
        <f t="shared" si="1"/>
        <v>26</v>
      </c>
    </row>
    <row r="34" spans="1:18" s="1" customFormat="1" ht="12.75" x14ac:dyDescent="0.2">
      <c r="A34" s="28">
        <v>24</v>
      </c>
      <c r="B34" s="29" t="s">
        <v>27</v>
      </c>
      <c r="C34" s="27">
        <v>80</v>
      </c>
      <c r="D34" s="28">
        <v>8</v>
      </c>
      <c r="E34" s="27"/>
      <c r="F34" s="28"/>
      <c r="G34" s="28"/>
      <c r="H34" s="27"/>
      <c r="I34" s="28"/>
      <c r="J34" s="28"/>
      <c r="K34" s="27">
        <v>70</v>
      </c>
      <c r="L34" s="28">
        <v>5</v>
      </c>
      <c r="M34" s="28"/>
      <c r="N34" s="27">
        <v>65</v>
      </c>
      <c r="O34" s="28">
        <v>6</v>
      </c>
      <c r="P34" s="28"/>
      <c r="Q34" s="26">
        <f t="shared" si="2"/>
        <v>215</v>
      </c>
      <c r="R34" s="17">
        <f t="shared" si="1"/>
        <v>19</v>
      </c>
    </row>
    <row r="35" spans="1:18" s="1" customFormat="1" ht="12.75" x14ac:dyDescent="0.2">
      <c r="A35" s="28">
        <v>25</v>
      </c>
      <c r="B35" s="29" t="s">
        <v>52</v>
      </c>
      <c r="C35" s="27">
        <v>15</v>
      </c>
      <c r="D35" s="28">
        <v>1</v>
      </c>
      <c r="E35" s="27">
        <v>135</v>
      </c>
      <c r="F35" s="28">
        <v>12</v>
      </c>
      <c r="G35" s="28"/>
      <c r="H35" s="27">
        <v>10</v>
      </c>
      <c r="I35" s="28">
        <v>1</v>
      </c>
      <c r="J35" s="28"/>
      <c r="K35" s="27">
        <v>35</v>
      </c>
      <c r="L35" s="28">
        <v>3</v>
      </c>
      <c r="M35" s="28"/>
      <c r="N35" s="27">
        <v>10</v>
      </c>
      <c r="O35" s="28">
        <v>2</v>
      </c>
      <c r="P35" s="28"/>
      <c r="Q35" s="26">
        <f t="shared" si="2"/>
        <v>205</v>
      </c>
      <c r="R35" s="17">
        <f t="shared" si="1"/>
        <v>19</v>
      </c>
    </row>
    <row r="36" spans="1:18" s="1" customFormat="1" ht="12.75" x14ac:dyDescent="0.2">
      <c r="A36" s="28">
        <v>26</v>
      </c>
      <c r="B36" s="29" t="s">
        <v>76</v>
      </c>
      <c r="C36" s="27"/>
      <c r="D36" s="28"/>
      <c r="E36" s="27">
        <v>180</v>
      </c>
      <c r="F36" s="28">
        <v>14</v>
      </c>
      <c r="G36" s="17"/>
      <c r="H36" s="26"/>
      <c r="I36" s="17"/>
      <c r="J36" s="17"/>
      <c r="K36" s="27"/>
      <c r="L36" s="17"/>
      <c r="M36" s="17"/>
      <c r="N36" s="27"/>
      <c r="O36" s="28"/>
      <c r="P36" s="17"/>
      <c r="Q36" s="26">
        <f t="shared" si="2"/>
        <v>180</v>
      </c>
      <c r="R36" s="17">
        <f t="shared" si="1"/>
        <v>14</v>
      </c>
    </row>
    <row r="37" spans="1:18" s="1" customFormat="1" ht="12.75" x14ac:dyDescent="0.2">
      <c r="A37" s="28">
        <v>27</v>
      </c>
      <c r="B37" s="29" t="s">
        <v>72</v>
      </c>
      <c r="C37" s="27">
        <v>5</v>
      </c>
      <c r="D37" s="28">
        <v>1</v>
      </c>
      <c r="E37" s="27">
        <v>30</v>
      </c>
      <c r="F37" s="28">
        <v>5</v>
      </c>
      <c r="G37" s="17"/>
      <c r="H37" s="26"/>
      <c r="I37" s="17"/>
      <c r="J37" s="17"/>
      <c r="K37" s="27">
        <v>15</v>
      </c>
      <c r="L37" s="28">
        <v>1</v>
      </c>
      <c r="M37" s="17"/>
      <c r="N37" s="27">
        <v>130</v>
      </c>
      <c r="O37" s="28">
        <v>18</v>
      </c>
      <c r="P37" s="17"/>
      <c r="Q37" s="26">
        <f t="shared" si="2"/>
        <v>180</v>
      </c>
      <c r="R37" s="17">
        <f t="shared" si="1"/>
        <v>25</v>
      </c>
    </row>
    <row r="38" spans="1:18" s="1" customFormat="1" ht="12.75" x14ac:dyDescent="0.2">
      <c r="A38" s="28">
        <v>28</v>
      </c>
      <c r="B38" s="29" t="s">
        <v>34</v>
      </c>
      <c r="C38" s="27">
        <v>40</v>
      </c>
      <c r="D38" s="28">
        <v>6</v>
      </c>
      <c r="E38" s="27">
        <v>45</v>
      </c>
      <c r="F38" s="28">
        <v>5</v>
      </c>
      <c r="G38" s="28"/>
      <c r="H38" s="27">
        <v>10</v>
      </c>
      <c r="I38" s="28">
        <v>1</v>
      </c>
      <c r="J38" s="28"/>
      <c r="K38" s="27"/>
      <c r="L38" s="28"/>
      <c r="M38" s="28"/>
      <c r="N38" s="27">
        <v>70</v>
      </c>
      <c r="O38" s="28">
        <v>9</v>
      </c>
      <c r="P38" s="28"/>
      <c r="Q38" s="26">
        <f t="shared" si="2"/>
        <v>165</v>
      </c>
      <c r="R38" s="17">
        <f t="shared" si="1"/>
        <v>21</v>
      </c>
    </row>
    <row r="39" spans="1:18" s="1" customFormat="1" ht="12.75" x14ac:dyDescent="0.2">
      <c r="A39" s="28">
        <v>29</v>
      </c>
      <c r="B39" s="29" t="s">
        <v>177</v>
      </c>
      <c r="C39" s="27"/>
      <c r="D39" s="28"/>
      <c r="E39" s="27"/>
      <c r="F39" s="28"/>
      <c r="G39" s="17"/>
      <c r="H39" s="26"/>
      <c r="I39" s="17"/>
      <c r="J39" s="17"/>
      <c r="K39" s="27" t="s">
        <v>12</v>
      </c>
      <c r="L39" s="28" t="s">
        <v>12</v>
      </c>
      <c r="M39" s="17"/>
      <c r="N39" s="27">
        <v>160</v>
      </c>
      <c r="O39" s="28">
        <v>17</v>
      </c>
      <c r="P39" s="17"/>
      <c r="Q39" s="26">
        <f t="shared" si="2"/>
        <v>160</v>
      </c>
      <c r="R39" s="17">
        <f>SUM(D39,F39,I39,L39,O39,)</f>
        <v>17</v>
      </c>
    </row>
    <row r="40" spans="1:18" s="1" customFormat="1" ht="12.75" x14ac:dyDescent="0.2">
      <c r="A40" s="28">
        <v>30</v>
      </c>
      <c r="B40" s="29" t="s">
        <v>78</v>
      </c>
      <c r="C40" s="27"/>
      <c r="D40" s="28"/>
      <c r="E40" s="27">
        <v>130</v>
      </c>
      <c r="F40" s="28">
        <v>12</v>
      </c>
      <c r="G40" s="17"/>
      <c r="H40" s="26"/>
      <c r="I40" s="17"/>
      <c r="J40" s="17"/>
      <c r="K40" s="27"/>
      <c r="L40" s="17"/>
      <c r="M40" s="17"/>
      <c r="N40" s="27"/>
      <c r="O40" s="28"/>
      <c r="P40" s="17"/>
      <c r="Q40" s="26">
        <f t="shared" si="2"/>
        <v>130</v>
      </c>
      <c r="R40" s="17">
        <f>SUM(D40,F40,I40,L40,O40)</f>
        <v>12</v>
      </c>
    </row>
    <row r="41" spans="1:18" s="1" customFormat="1" ht="12.75" x14ac:dyDescent="0.2">
      <c r="A41" s="28">
        <v>31</v>
      </c>
      <c r="B41" s="29" t="s">
        <v>103</v>
      </c>
      <c r="C41" s="27"/>
      <c r="D41" s="28"/>
      <c r="E41" s="27">
        <v>30</v>
      </c>
      <c r="F41" s="28">
        <v>2</v>
      </c>
      <c r="G41" s="17"/>
      <c r="H41" s="26"/>
      <c r="I41" s="17"/>
      <c r="J41" s="17"/>
      <c r="K41" s="27"/>
      <c r="L41" s="17"/>
      <c r="M41" s="17"/>
      <c r="N41" s="27">
        <v>100</v>
      </c>
      <c r="O41" s="28">
        <v>11</v>
      </c>
      <c r="P41" s="17"/>
      <c r="Q41" s="26">
        <f t="shared" si="2"/>
        <v>130</v>
      </c>
      <c r="R41" s="17">
        <f>SUM(D41,F41,I41,L41,O41,)</f>
        <v>13</v>
      </c>
    </row>
    <row r="42" spans="1:18" s="1" customFormat="1" ht="12.75" x14ac:dyDescent="0.2">
      <c r="A42" s="28">
        <v>32</v>
      </c>
      <c r="B42" s="29" t="s">
        <v>80</v>
      </c>
      <c r="C42" s="27"/>
      <c r="D42" s="28"/>
      <c r="E42" s="27">
        <v>115</v>
      </c>
      <c r="F42" s="28">
        <v>13</v>
      </c>
      <c r="G42" s="17"/>
      <c r="H42" s="26"/>
      <c r="I42" s="17"/>
      <c r="J42" s="17"/>
      <c r="K42" s="27"/>
      <c r="L42" s="17"/>
      <c r="M42" s="17"/>
      <c r="N42" s="27"/>
      <c r="O42" s="28"/>
      <c r="P42" s="17"/>
      <c r="Q42" s="26">
        <f t="shared" si="2"/>
        <v>115</v>
      </c>
      <c r="R42" s="17">
        <f>SUM(D42,F42,I42,L42,O42)</f>
        <v>13</v>
      </c>
    </row>
    <row r="43" spans="1:18" s="1" customFormat="1" ht="12.75" x14ac:dyDescent="0.2">
      <c r="A43" s="28">
        <v>33</v>
      </c>
      <c r="B43" s="29" t="s">
        <v>81</v>
      </c>
      <c r="C43" s="27"/>
      <c r="D43" s="28"/>
      <c r="E43" s="27">
        <v>115</v>
      </c>
      <c r="F43" s="28">
        <v>11</v>
      </c>
      <c r="G43" s="17"/>
      <c r="H43" s="26"/>
      <c r="I43" s="17"/>
      <c r="J43" s="17"/>
      <c r="K43" s="27"/>
      <c r="L43" s="17"/>
      <c r="M43" s="17"/>
      <c r="N43" s="27"/>
      <c r="O43" s="28"/>
      <c r="P43" s="17"/>
      <c r="Q43" s="26">
        <f t="shared" si="2"/>
        <v>115</v>
      </c>
      <c r="R43" s="17">
        <f>SUM(D43,F43,I43,L43,O43)</f>
        <v>11</v>
      </c>
    </row>
    <row r="44" spans="1:18" s="1" customFormat="1" ht="12.75" x14ac:dyDescent="0.2">
      <c r="A44" s="28">
        <v>34</v>
      </c>
      <c r="B44" s="29" t="s">
        <v>178</v>
      </c>
      <c r="C44" s="27"/>
      <c r="D44" s="28"/>
      <c r="E44" s="27"/>
      <c r="F44" s="28"/>
      <c r="G44" s="17"/>
      <c r="H44" s="26"/>
      <c r="I44" s="17"/>
      <c r="J44" s="17"/>
      <c r="K44" s="27"/>
      <c r="L44" s="28" t="s">
        <v>12</v>
      </c>
      <c r="M44" s="17"/>
      <c r="N44" s="27">
        <v>110</v>
      </c>
      <c r="O44" s="28">
        <v>13</v>
      </c>
      <c r="P44" s="17"/>
      <c r="Q44" s="26">
        <f t="shared" si="2"/>
        <v>110</v>
      </c>
      <c r="R44" s="17">
        <f>SUM(D44,F44,I44,L44,O44,)</f>
        <v>13</v>
      </c>
    </row>
    <row r="45" spans="1:18" s="1" customFormat="1" ht="12.75" x14ac:dyDescent="0.2">
      <c r="A45" s="28">
        <v>35</v>
      </c>
      <c r="B45" s="29" t="s">
        <v>82</v>
      </c>
      <c r="C45" s="27" t="s">
        <v>12</v>
      </c>
      <c r="D45" s="28" t="s">
        <v>12</v>
      </c>
      <c r="E45" s="27">
        <v>110</v>
      </c>
      <c r="F45" s="28">
        <v>11</v>
      </c>
      <c r="G45" s="17"/>
      <c r="H45" s="26"/>
      <c r="I45" s="17"/>
      <c r="J45" s="17"/>
      <c r="K45" s="27"/>
      <c r="L45" s="17"/>
      <c r="M45" s="17"/>
      <c r="N45" s="27"/>
      <c r="O45" s="28"/>
      <c r="P45" s="17"/>
      <c r="Q45" s="26">
        <f t="shared" si="2"/>
        <v>110</v>
      </c>
      <c r="R45" s="17">
        <f>SUM(D45,F45,I45,L45,O45)</f>
        <v>11</v>
      </c>
    </row>
    <row r="46" spans="1:18" s="1" customFormat="1" ht="12.75" x14ac:dyDescent="0.2">
      <c r="A46" s="28">
        <v>36</v>
      </c>
      <c r="B46" s="29" t="s">
        <v>83</v>
      </c>
      <c r="C46" s="27"/>
      <c r="D46" s="28"/>
      <c r="E46" s="27">
        <v>110</v>
      </c>
      <c r="F46" s="28">
        <v>10</v>
      </c>
      <c r="G46" s="17"/>
      <c r="H46" s="26"/>
      <c r="I46" s="17"/>
      <c r="J46" s="17"/>
      <c r="K46" s="27"/>
      <c r="L46" s="17"/>
      <c r="M46" s="17"/>
      <c r="N46" s="27"/>
      <c r="O46" s="28"/>
      <c r="P46" s="17"/>
      <c r="Q46" s="26">
        <f t="shared" si="2"/>
        <v>110</v>
      </c>
      <c r="R46" s="17">
        <f>SUM(D46,F46,I46,L46,O46)</f>
        <v>10</v>
      </c>
    </row>
    <row r="47" spans="1:18" s="1" customFormat="1" ht="12.75" x14ac:dyDescent="0.2">
      <c r="A47" s="42" t="s">
        <v>0</v>
      </c>
      <c r="B47" s="43" t="s">
        <v>1</v>
      </c>
      <c r="C47" s="41" t="s">
        <v>13</v>
      </c>
      <c r="D47" s="38"/>
      <c r="E47" s="39" t="s">
        <v>14</v>
      </c>
      <c r="F47" s="40"/>
      <c r="G47" s="41"/>
      <c r="H47" s="38" t="s">
        <v>3</v>
      </c>
      <c r="I47" s="38"/>
      <c r="J47" s="38"/>
      <c r="K47" s="38" t="s">
        <v>45</v>
      </c>
      <c r="L47" s="38"/>
      <c r="M47" s="38"/>
      <c r="N47" s="39" t="s">
        <v>2</v>
      </c>
      <c r="O47" s="40"/>
      <c r="P47" s="41"/>
      <c r="Q47" s="24" t="s">
        <v>8</v>
      </c>
      <c r="R47" s="20" t="s">
        <v>10</v>
      </c>
    </row>
    <row r="48" spans="1:18" s="1" customFormat="1" ht="12.75" x14ac:dyDescent="0.2">
      <c r="A48" s="42"/>
      <c r="B48" s="43"/>
      <c r="C48" s="21" t="s">
        <v>4</v>
      </c>
      <c r="D48" s="18" t="s">
        <v>5</v>
      </c>
      <c r="E48" s="22" t="s">
        <v>4</v>
      </c>
      <c r="F48" s="19" t="s">
        <v>5</v>
      </c>
      <c r="G48" s="19" t="s">
        <v>6</v>
      </c>
      <c r="H48" s="22" t="s">
        <v>4</v>
      </c>
      <c r="I48" s="19" t="s">
        <v>5</v>
      </c>
      <c r="J48" s="19" t="s">
        <v>6</v>
      </c>
      <c r="K48" s="22" t="s">
        <v>4</v>
      </c>
      <c r="L48" s="19" t="s">
        <v>5</v>
      </c>
      <c r="M48" s="19" t="s">
        <v>6</v>
      </c>
      <c r="N48" s="22" t="s">
        <v>7</v>
      </c>
      <c r="O48" s="19" t="s">
        <v>5</v>
      </c>
      <c r="P48" s="19" t="s">
        <v>6</v>
      </c>
      <c r="Q48" s="25" t="s">
        <v>9</v>
      </c>
      <c r="R48" s="23" t="s">
        <v>11</v>
      </c>
    </row>
    <row r="49" spans="1:18" s="1" customFormat="1" ht="12.75" x14ac:dyDescent="0.2">
      <c r="A49" s="28">
        <v>37</v>
      </c>
      <c r="B49" s="29" t="s">
        <v>104</v>
      </c>
      <c r="C49" s="27"/>
      <c r="D49" s="28"/>
      <c r="E49" s="27">
        <v>30</v>
      </c>
      <c r="F49" s="28">
        <v>3</v>
      </c>
      <c r="G49" s="17"/>
      <c r="H49" s="26"/>
      <c r="I49" s="17"/>
      <c r="J49" s="17"/>
      <c r="K49" s="27"/>
      <c r="L49" s="17"/>
      <c r="M49" s="17"/>
      <c r="N49" s="27">
        <v>80</v>
      </c>
      <c r="O49" s="28">
        <v>9</v>
      </c>
      <c r="P49" s="17"/>
      <c r="Q49" s="26">
        <f t="shared" ref="Q49:Q58" si="3">SUM(C49,E49,G49,H49,J49,K49,M49,N49,P49)</f>
        <v>110</v>
      </c>
      <c r="R49" s="17">
        <f>SUM(D49,F49,I49,L49,O49,)</f>
        <v>12</v>
      </c>
    </row>
    <row r="50" spans="1:18" s="1" customFormat="1" ht="12.75" x14ac:dyDescent="0.2">
      <c r="A50" s="28">
        <v>38</v>
      </c>
      <c r="B50" s="29" t="s">
        <v>179</v>
      </c>
      <c r="C50" s="27"/>
      <c r="D50" s="28"/>
      <c r="E50" s="27"/>
      <c r="F50" s="28"/>
      <c r="G50" s="17"/>
      <c r="H50" s="26"/>
      <c r="I50" s="17"/>
      <c r="J50" s="17"/>
      <c r="K50" s="27"/>
      <c r="L50" s="28" t="s">
        <v>12</v>
      </c>
      <c r="M50" s="17"/>
      <c r="N50" s="27">
        <v>105</v>
      </c>
      <c r="O50" s="28">
        <v>17</v>
      </c>
      <c r="P50" s="17"/>
      <c r="Q50" s="26">
        <f t="shared" si="3"/>
        <v>105</v>
      </c>
      <c r="R50" s="17">
        <f>SUM(D50,F50,I50,L50,O50,)</f>
        <v>17</v>
      </c>
    </row>
    <row r="51" spans="1:18" s="1" customFormat="1" ht="12.75" x14ac:dyDescent="0.2">
      <c r="A51" s="28">
        <v>39</v>
      </c>
      <c r="B51" s="29" t="s">
        <v>161</v>
      </c>
      <c r="C51" s="27"/>
      <c r="D51" s="28"/>
      <c r="E51" s="27">
        <v>5</v>
      </c>
      <c r="F51" s="28">
        <v>1</v>
      </c>
      <c r="G51" s="17"/>
      <c r="H51" s="26"/>
      <c r="I51" s="17"/>
      <c r="J51" s="17"/>
      <c r="K51" s="27"/>
      <c r="L51" s="17"/>
      <c r="M51" s="17"/>
      <c r="N51" s="27">
        <v>100</v>
      </c>
      <c r="O51" s="28">
        <v>10</v>
      </c>
      <c r="P51" s="17"/>
      <c r="Q51" s="26">
        <f t="shared" si="3"/>
        <v>105</v>
      </c>
      <c r="R51" s="17">
        <f>SUM(D51,F51,I51,L51,O51,)</f>
        <v>11</v>
      </c>
    </row>
    <row r="52" spans="1:18" s="1" customFormat="1" ht="12.75" x14ac:dyDescent="0.2">
      <c r="A52" s="28">
        <v>40</v>
      </c>
      <c r="B52" s="29" t="s">
        <v>39</v>
      </c>
      <c r="C52" s="27">
        <v>30</v>
      </c>
      <c r="D52" s="28">
        <v>2</v>
      </c>
      <c r="E52" s="27">
        <v>30</v>
      </c>
      <c r="F52" s="28">
        <v>2</v>
      </c>
      <c r="G52" s="28"/>
      <c r="H52" s="27"/>
      <c r="I52" s="28"/>
      <c r="J52" s="28"/>
      <c r="K52" s="27"/>
      <c r="L52" s="28"/>
      <c r="M52" s="28"/>
      <c r="N52" s="27">
        <v>40</v>
      </c>
      <c r="O52" s="28">
        <v>4</v>
      </c>
      <c r="P52" s="28"/>
      <c r="Q52" s="26">
        <f t="shared" si="3"/>
        <v>100</v>
      </c>
      <c r="R52" s="17">
        <f t="shared" ref="R52:R57" si="4">SUM(D52,F52,I52,L52,O52)</f>
        <v>8</v>
      </c>
    </row>
    <row r="53" spans="1:18" s="1" customFormat="1" ht="12.75" x14ac:dyDescent="0.2">
      <c r="A53" s="28">
        <v>41</v>
      </c>
      <c r="B53" s="29" t="s">
        <v>85</v>
      </c>
      <c r="C53" s="27"/>
      <c r="D53" s="28"/>
      <c r="E53" s="27">
        <v>90</v>
      </c>
      <c r="F53" s="28">
        <v>10</v>
      </c>
      <c r="G53" s="17"/>
      <c r="H53" s="26"/>
      <c r="I53" s="17"/>
      <c r="J53" s="17"/>
      <c r="K53" s="27">
        <v>10</v>
      </c>
      <c r="L53" s="28">
        <v>1</v>
      </c>
      <c r="M53" s="17"/>
      <c r="N53" s="27"/>
      <c r="O53" s="28"/>
      <c r="P53" s="17"/>
      <c r="Q53" s="26">
        <f t="shared" si="3"/>
        <v>100</v>
      </c>
      <c r="R53" s="17">
        <f t="shared" si="4"/>
        <v>11</v>
      </c>
    </row>
    <row r="54" spans="1:18" s="1" customFormat="1" ht="12.75" x14ac:dyDescent="0.2">
      <c r="A54" s="28">
        <v>42</v>
      </c>
      <c r="B54" s="29" t="s">
        <v>87</v>
      </c>
      <c r="C54" s="27"/>
      <c r="D54" s="28"/>
      <c r="E54" s="27">
        <v>85</v>
      </c>
      <c r="F54" s="28">
        <v>5</v>
      </c>
      <c r="G54" s="17"/>
      <c r="H54" s="26"/>
      <c r="I54" s="17"/>
      <c r="J54" s="17"/>
      <c r="K54" s="27"/>
      <c r="L54" s="17"/>
      <c r="M54" s="17"/>
      <c r="N54" s="27">
        <v>15</v>
      </c>
      <c r="O54" s="28">
        <v>1</v>
      </c>
      <c r="P54" s="17"/>
      <c r="Q54" s="26">
        <f t="shared" si="3"/>
        <v>100</v>
      </c>
      <c r="R54" s="17">
        <f t="shared" si="4"/>
        <v>6</v>
      </c>
    </row>
    <row r="55" spans="1:18" s="1" customFormat="1" ht="12.75" x14ac:dyDescent="0.2">
      <c r="A55" s="28">
        <v>43</v>
      </c>
      <c r="B55" s="29" t="s">
        <v>181</v>
      </c>
      <c r="C55" s="27"/>
      <c r="D55" s="28"/>
      <c r="E55" s="27" t="s">
        <v>12</v>
      </c>
      <c r="F55" s="28" t="s">
        <v>12</v>
      </c>
      <c r="G55" s="17"/>
      <c r="H55" s="26"/>
      <c r="I55" s="17"/>
      <c r="J55" s="17"/>
      <c r="K55" s="27" t="s">
        <v>12</v>
      </c>
      <c r="L55" s="28" t="s">
        <v>12</v>
      </c>
      <c r="M55" s="17"/>
      <c r="N55" s="27">
        <v>100</v>
      </c>
      <c r="O55" s="28">
        <v>16</v>
      </c>
      <c r="P55" s="17"/>
      <c r="Q55" s="26">
        <f t="shared" si="3"/>
        <v>100</v>
      </c>
      <c r="R55" s="17">
        <f t="shared" si="4"/>
        <v>16</v>
      </c>
    </row>
    <row r="56" spans="1:18" s="1" customFormat="1" ht="12.75" x14ac:dyDescent="0.2">
      <c r="A56" s="28">
        <v>44</v>
      </c>
      <c r="B56" s="29" t="s">
        <v>62</v>
      </c>
      <c r="C56" s="27">
        <v>10</v>
      </c>
      <c r="D56" s="28">
        <v>2</v>
      </c>
      <c r="E56" s="27">
        <v>20</v>
      </c>
      <c r="F56" s="28">
        <v>2</v>
      </c>
      <c r="G56" s="17"/>
      <c r="H56" s="27">
        <v>10</v>
      </c>
      <c r="I56" s="28">
        <v>2</v>
      </c>
      <c r="J56" s="17"/>
      <c r="K56" s="27">
        <v>40</v>
      </c>
      <c r="L56" s="28">
        <v>4</v>
      </c>
      <c r="M56" s="17"/>
      <c r="N56" s="27">
        <v>20</v>
      </c>
      <c r="O56" s="28">
        <v>5</v>
      </c>
      <c r="P56" s="17"/>
      <c r="Q56" s="26">
        <f t="shared" si="3"/>
        <v>100</v>
      </c>
      <c r="R56" s="17">
        <f t="shared" si="4"/>
        <v>15</v>
      </c>
    </row>
    <row r="57" spans="1:18" s="1" customFormat="1" ht="12.75" x14ac:dyDescent="0.2">
      <c r="A57" s="28">
        <v>45</v>
      </c>
      <c r="B57" s="29" t="s">
        <v>28</v>
      </c>
      <c r="C57" s="27">
        <v>75</v>
      </c>
      <c r="D57" s="28">
        <v>22</v>
      </c>
      <c r="E57" s="27">
        <v>10</v>
      </c>
      <c r="F57" s="28">
        <v>1</v>
      </c>
      <c r="G57" s="28"/>
      <c r="H57" s="27"/>
      <c r="I57" s="28"/>
      <c r="J57" s="28"/>
      <c r="K57" s="27"/>
      <c r="L57" s="28"/>
      <c r="M57" s="28"/>
      <c r="N57" s="27">
        <v>10</v>
      </c>
      <c r="O57" s="28">
        <v>3</v>
      </c>
      <c r="P57" s="28"/>
      <c r="Q57" s="26">
        <f t="shared" si="3"/>
        <v>95</v>
      </c>
      <c r="R57" s="17">
        <f t="shared" si="4"/>
        <v>26</v>
      </c>
    </row>
    <row r="58" spans="1:18" s="1" customFormat="1" ht="12.75" x14ac:dyDescent="0.2">
      <c r="A58" s="28">
        <v>46</v>
      </c>
      <c r="B58" s="29" t="s">
        <v>92</v>
      </c>
      <c r="C58" s="27"/>
      <c r="D58" s="28"/>
      <c r="E58" s="27">
        <v>45</v>
      </c>
      <c r="F58" s="28">
        <v>5</v>
      </c>
      <c r="G58" s="17"/>
      <c r="H58" s="26"/>
      <c r="I58" s="17"/>
      <c r="J58" s="17"/>
      <c r="K58" s="27"/>
      <c r="L58" s="17"/>
      <c r="M58" s="17"/>
      <c r="N58" s="27">
        <v>50</v>
      </c>
      <c r="O58" s="28">
        <v>6</v>
      </c>
      <c r="P58" s="17"/>
      <c r="Q58" s="26">
        <f t="shared" si="3"/>
        <v>95</v>
      </c>
      <c r="R58" s="17">
        <f>SUM(D58,F58,I58,L58,O58,)</f>
        <v>11</v>
      </c>
    </row>
    <row r="59" spans="1:18" s="1" customFormat="1" ht="12.75" x14ac:dyDescent="0.2">
      <c r="A59" s="28">
        <v>47</v>
      </c>
      <c r="B59" s="29" t="s">
        <v>182</v>
      </c>
      <c r="C59" s="27"/>
      <c r="D59" s="28"/>
      <c r="E59" s="27"/>
      <c r="F59" s="28"/>
      <c r="G59" s="17"/>
      <c r="H59" s="26"/>
      <c r="I59" s="17"/>
      <c r="J59" s="17"/>
      <c r="K59" s="27"/>
      <c r="L59" s="28" t="s">
        <v>12</v>
      </c>
      <c r="M59" s="17"/>
      <c r="N59" s="27">
        <v>95</v>
      </c>
      <c r="O59" s="28">
        <v>10</v>
      </c>
      <c r="P59" s="17"/>
      <c r="Q59" s="26">
        <v>95</v>
      </c>
      <c r="R59" s="17">
        <f>SUM(D59,F59,I59,L59,O59,)</f>
        <v>10</v>
      </c>
    </row>
    <row r="60" spans="1:18" s="1" customFormat="1" ht="12.75" x14ac:dyDescent="0.2">
      <c r="A60" s="28">
        <v>48</v>
      </c>
      <c r="B60" s="29" t="s">
        <v>66</v>
      </c>
      <c r="C60" s="27">
        <v>10</v>
      </c>
      <c r="D60" s="28">
        <v>1</v>
      </c>
      <c r="E60" s="27">
        <v>60</v>
      </c>
      <c r="F60" s="28">
        <v>7</v>
      </c>
      <c r="G60" s="17"/>
      <c r="H60" s="26"/>
      <c r="I60" s="17"/>
      <c r="J60" s="17"/>
      <c r="K60" s="27"/>
      <c r="L60" s="17"/>
      <c r="M60" s="17"/>
      <c r="N60" s="27">
        <v>15</v>
      </c>
      <c r="O60" s="28">
        <v>1</v>
      </c>
      <c r="P60" s="17"/>
      <c r="Q60" s="26">
        <f t="shared" ref="Q60:Q74" si="5">SUM(C60,E60,G60,H60,J60,K60,M60,N60,P60)</f>
        <v>85</v>
      </c>
      <c r="R60" s="17">
        <f>SUM(D60,F60,I60,L60,O60)</f>
        <v>9</v>
      </c>
    </row>
    <row r="61" spans="1:18" s="1" customFormat="1" ht="12.75" x14ac:dyDescent="0.2">
      <c r="A61" s="28">
        <v>49</v>
      </c>
      <c r="B61" s="29" t="s">
        <v>86</v>
      </c>
      <c r="C61" s="27"/>
      <c r="D61" s="28"/>
      <c r="E61" s="27">
        <v>85</v>
      </c>
      <c r="F61" s="28">
        <v>8</v>
      </c>
      <c r="G61" s="17"/>
      <c r="H61" s="26"/>
      <c r="I61" s="17"/>
      <c r="J61" s="17"/>
      <c r="K61" s="27"/>
      <c r="L61" s="17"/>
      <c r="M61" s="17"/>
      <c r="N61" s="27"/>
      <c r="O61" s="28"/>
      <c r="P61" s="17"/>
      <c r="Q61" s="26">
        <f t="shared" si="5"/>
        <v>85</v>
      </c>
      <c r="R61" s="17">
        <f>SUM(D61,F61,I61,L61,O61)</f>
        <v>8</v>
      </c>
    </row>
    <row r="62" spans="1:18" s="1" customFormat="1" ht="12.75" x14ac:dyDescent="0.2">
      <c r="A62" s="28">
        <v>50</v>
      </c>
      <c r="B62" s="29" t="s">
        <v>32</v>
      </c>
      <c r="C62" s="27">
        <v>50</v>
      </c>
      <c r="D62" s="28">
        <v>9</v>
      </c>
      <c r="E62" s="27"/>
      <c r="F62" s="28"/>
      <c r="G62" s="28"/>
      <c r="H62" s="27">
        <v>30</v>
      </c>
      <c r="I62" s="28">
        <v>2</v>
      </c>
      <c r="J62" s="28"/>
      <c r="K62" s="27"/>
      <c r="L62" s="28"/>
      <c r="M62" s="28"/>
      <c r="N62" s="27"/>
      <c r="O62" s="28"/>
      <c r="P62" s="28"/>
      <c r="Q62" s="26">
        <f t="shared" si="5"/>
        <v>80</v>
      </c>
      <c r="R62" s="17">
        <f>SUM(D62,F62,I62,L62,O62)</f>
        <v>11</v>
      </c>
    </row>
    <row r="63" spans="1:18" s="1" customFormat="1" ht="12.75" x14ac:dyDescent="0.2">
      <c r="A63" s="28">
        <v>51</v>
      </c>
      <c r="B63" s="29" t="s">
        <v>43</v>
      </c>
      <c r="C63" s="27">
        <v>20</v>
      </c>
      <c r="D63" s="28">
        <v>2</v>
      </c>
      <c r="E63" s="27">
        <v>40</v>
      </c>
      <c r="F63" s="28">
        <v>4</v>
      </c>
      <c r="G63" s="28"/>
      <c r="H63" s="27"/>
      <c r="I63" s="28"/>
      <c r="J63" s="28"/>
      <c r="K63" s="27"/>
      <c r="L63" s="28"/>
      <c r="M63" s="28"/>
      <c r="N63" s="27">
        <v>10</v>
      </c>
      <c r="O63" s="28">
        <v>1</v>
      </c>
      <c r="P63" s="28"/>
      <c r="Q63" s="26">
        <f t="shared" si="5"/>
        <v>70</v>
      </c>
      <c r="R63" s="17">
        <f>SUM(D63,F63,I63,L63,O63)</f>
        <v>7</v>
      </c>
    </row>
    <row r="64" spans="1:18" s="1" customFormat="1" ht="12.75" x14ac:dyDescent="0.2">
      <c r="A64" s="28">
        <v>52</v>
      </c>
      <c r="B64" s="29" t="s">
        <v>183</v>
      </c>
      <c r="C64" s="27"/>
      <c r="D64" s="28"/>
      <c r="E64" s="27"/>
      <c r="F64" s="28"/>
      <c r="G64" s="17"/>
      <c r="H64" s="26"/>
      <c r="I64" s="17"/>
      <c r="J64" s="17"/>
      <c r="K64" s="27"/>
      <c r="L64" s="28"/>
      <c r="M64" s="17"/>
      <c r="N64" s="27">
        <v>70</v>
      </c>
      <c r="O64" s="28">
        <v>10</v>
      </c>
      <c r="P64" s="17"/>
      <c r="Q64" s="26">
        <f t="shared" si="5"/>
        <v>70</v>
      </c>
      <c r="R64" s="17">
        <f>SUM(D64,F64,I64,L64,O64,)</f>
        <v>10</v>
      </c>
    </row>
    <row r="65" spans="1:18" s="1" customFormat="1" ht="12.75" x14ac:dyDescent="0.2">
      <c r="A65" s="28">
        <v>53</v>
      </c>
      <c r="B65" s="29" t="s">
        <v>134</v>
      </c>
      <c r="C65" s="27"/>
      <c r="D65" s="28"/>
      <c r="E65" s="27">
        <v>10</v>
      </c>
      <c r="F65" s="28">
        <v>1</v>
      </c>
      <c r="G65" s="17"/>
      <c r="H65" s="26"/>
      <c r="I65" s="17"/>
      <c r="J65" s="17"/>
      <c r="K65" s="27">
        <v>15</v>
      </c>
      <c r="L65" s="28">
        <v>1</v>
      </c>
      <c r="M65" s="17"/>
      <c r="N65" s="27">
        <v>40</v>
      </c>
      <c r="O65" s="28">
        <v>4</v>
      </c>
      <c r="P65" s="17"/>
      <c r="Q65" s="26">
        <f t="shared" si="5"/>
        <v>65</v>
      </c>
      <c r="R65" s="17">
        <f>SUM(D65,F65,I65,L65,O65,)</f>
        <v>6</v>
      </c>
    </row>
    <row r="66" spans="1:18" s="1" customFormat="1" ht="12.75" x14ac:dyDescent="0.2">
      <c r="A66" s="28">
        <v>54</v>
      </c>
      <c r="B66" s="29" t="s">
        <v>180</v>
      </c>
      <c r="C66" s="27"/>
      <c r="D66" s="28" t="s">
        <v>12</v>
      </c>
      <c r="E66" s="27">
        <v>45</v>
      </c>
      <c r="F66" s="28">
        <v>3</v>
      </c>
      <c r="G66" s="17"/>
      <c r="H66" s="26"/>
      <c r="I66" s="17" t="s">
        <v>12</v>
      </c>
      <c r="J66" s="17"/>
      <c r="K66" s="27"/>
      <c r="L66" s="28">
        <v>1</v>
      </c>
      <c r="M66" s="17"/>
      <c r="N66" s="27">
        <v>20</v>
      </c>
      <c r="O66" s="28">
        <v>2</v>
      </c>
      <c r="P66" s="17" t="s">
        <v>12</v>
      </c>
      <c r="Q66" s="26">
        <f t="shared" si="5"/>
        <v>65</v>
      </c>
      <c r="R66" s="17">
        <f>SUM(D66,F66,I66,L66,O66,)</f>
        <v>6</v>
      </c>
    </row>
    <row r="67" spans="1:18" s="1" customFormat="1" ht="12.75" x14ac:dyDescent="0.2">
      <c r="A67" s="28">
        <v>55</v>
      </c>
      <c r="B67" s="29" t="s">
        <v>71</v>
      </c>
      <c r="C67" s="27">
        <v>5</v>
      </c>
      <c r="D67" s="28">
        <v>3</v>
      </c>
      <c r="E67" s="27">
        <v>30</v>
      </c>
      <c r="F67" s="28">
        <v>4</v>
      </c>
      <c r="G67" s="17"/>
      <c r="H67" s="26"/>
      <c r="I67" s="17"/>
      <c r="J67" s="17"/>
      <c r="K67" s="27">
        <v>25</v>
      </c>
      <c r="L67" s="28">
        <v>4</v>
      </c>
      <c r="M67" s="17"/>
      <c r="N67" s="27">
        <v>5</v>
      </c>
      <c r="O67" s="28">
        <v>2</v>
      </c>
      <c r="P67" s="17"/>
      <c r="Q67" s="26">
        <f t="shared" si="5"/>
        <v>65</v>
      </c>
      <c r="R67" s="17">
        <f>SUM(D67,F67,I67,L67,O67)</f>
        <v>13</v>
      </c>
    </row>
    <row r="68" spans="1:18" s="1" customFormat="1" ht="12.75" x14ac:dyDescent="0.2">
      <c r="A68" s="28">
        <v>56</v>
      </c>
      <c r="B68" s="29" t="s">
        <v>175</v>
      </c>
      <c r="C68" s="27" t="s">
        <v>12</v>
      </c>
      <c r="D68" s="28" t="s">
        <v>12</v>
      </c>
      <c r="E68" s="27"/>
      <c r="F68" s="28"/>
      <c r="G68" s="17"/>
      <c r="H68" s="26"/>
      <c r="I68" s="17"/>
      <c r="J68" s="17"/>
      <c r="K68" s="27">
        <v>65</v>
      </c>
      <c r="L68" s="28">
        <v>6</v>
      </c>
      <c r="M68" s="17"/>
      <c r="N68" s="27"/>
      <c r="O68" s="28"/>
      <c r="P68" s="17"/>
      <c r="Q68" s="26">
        <f t="shared" si="5"/>
        <v>65</v>
      </c>
      <c r="R68" s="17">
        <f>SUM(D68,F68,I68,L68,O68)</f>
        <v>6</v>
      </c>
    </row>
    <row r="69" spans="1:18" s="1" customFormat="1" ht="12.75" x14ac:dyDescent="0.2">
      <c r="A69" s="28">
        <v>57</v>
      </c>
      <c r="B69" s="29" t="s">
        <v>54</v>
      </c>
      <c r="C69" s="27">
        <v>10</v>
      </c>
      <c r="D69" s="28">
        <v>2</v>
      </c>
      <c r="E69" s="27">
        <v>55</v>
      </c>
      <c r="F69" s="28">
        <v>6</v>
      </c>
      <c r="G69" s="17"/>
      <c r="H69" s="26"/>
      <c r="I69" s="17"/>
      <c r="J69" s="17"/>
      <c r="K69" s="27">
        <v>0</v>
      </c>
      <c r="L69" s="28">
        <v>1</v>
      </c>
      <c r="M69" s="17"/>
      <c r="N69" s="27"/>
      <c r="O69" s="28"/>
      <c r="P69" s="17"/>
      <c r="Q69" s="26">
        <f t="shared" si="5"/>
        <v>65</v>
      </c>
      <c r="R69" s="17">
        <f>SUM(D69,F69,I69,L69,O69)</f>
        <v>9</v>
      </c>
    </row>
    <row r="70" spans="1:18" s="1" customFormat="1" ht="12.75" x14ac:dyDescent="0.2">
      <c r="A70" s="28">
        <v>58</v>
      </c>
      <c r="B70" s="29" t="s">
        <v>95</v>
      </c>
      <c r="C70" s="27"/>
      <c r="D70" s="28"/>
      <c r="E70" s="27">
        <v>35</v>
      </c>
      <c r="F70" s="28">
        <v>3</v>
      </c>
      <c r="G70" s="17"/>
      <c r="H70" s="26"/>
      <c r="I70" s="17"/>
      <c r="J70" s="17"/>
      <c r="K70" s="27">
        <v>30</v>
      </c>
      <c r="L70" s="28">
        <v>2</v>
      </c>
      <c r="M70" s="17"/>
      <c r="N70" s="27"/>
      <c r="O70" s="28"/>
      <c r="P70" s="17"/>
      <c r="Q70" s="26">
        <f t="shared" si="5"/>
        <v>65</v>
      </c>
      <c r="R70" s="17">
        <f>SUM(D70,F70,I70,L70,O70,)</f>
        <v>5</v>
      </c>
    </row>
    <row r="71" spans="1:18" s="1" customFormat="1" ht="12.75" x14ac:dyDescent="0.2">
      <c r="A71" s="28">
        <v>59</v>
      </c>
      <c r="B71" s="29" t="s">
        <v>88</v>
      </c>
      <c r="C71" s="27"/>
      <c r="D71" s="28"/>
      <c r="E71" s="27">
        <v>60</v>
      </c>
      <c r="F71" s="28">
        <v>5</v>
      </c>
      <c r="G71" s="17"/>
      <c r="H71" s="26"/>
      <c r="I71" s="17"/>
      <c r="J71" s="17"/>
      <c r="K71" s="27"/>
      <c r="L71" s="17"/>
      <c r="M71" s="17"/>
      <c r="N71" s="27"/>
      <c r="O71" s="28"/>
      <c r="P71" s="17"/>
      <c r="Q71" s="26">
        <f t="shared" si="5"/>
        <v>60</v>
      </c>
      <c r="R71" s="17">
        <f>SUM(D71,F71,I71,L71,O71)</f>
        <v>5</v>
      </c>
    </row>
    <row r="72" spans="1:18" s="1" customFormat="1" ht="12.75" x14ac:dyDescent="0.2">
      <c r="A72" s="28">
        <v>60</v>
      </c>
      <c r="B72" s="29" t="s">
        <v>90</v>
      </c>
      <c r="C72" s="27"/>
      <c r="D72" s="28"/>
      <c r="E72" s="27">
        <v>60</v>
      </c>
      <c r="F72" s="28">
        <v>4</v>
      </c>
      <c r="G72" s="17"/>
      <c r="H72" s="26"/>
      <c r="I72" s="17"/>
      <c r="J72" s="17"/>
      <c r="K72" s="27"/>
      <c r="L72" s="17"/>
      <c r="M72" s="17"/>
      <c r="N72" s="27"/>
      <c r="O72" s="28"/>
      <c r="P72" s="17"/>
      <c r="Q72" s="26">
        <f t="shared" si="5"/>
        <v>60</v>
      </c>
      <c r="R72" s="17">
        <f>SUM(D72,F72,I72,L72,O72)</f>
        <v>4</v>
      </c>
    </row>
    <row r="73" spans="1:18" s="1" customFormat="1" ht="12.75" x14ac:dyDescent="0.2">
      <c r="A73" s="28">
        <v>61</v>
      </c>
      <c r="B73" s="29" t="s">
        <v>38</v>
      </c>
      <c r="C73" s="27">
        <v>30</v>
      </c>
      <c r="D73" s="28">
        <v>2</v>
      </c>
      <c r="E73" s="27">
        <v>30</v>
      </c>
      <c r="F73" s="28">
        <v>2</v>
      </c>
      <c r="G73" s="28"/>
      <c r="H73" s="27"/>
      <c r="I73" s="28"/>
      <c r="J73" s="28"/>
      <c r="K73" s="27"/>
      <c r="L73" s="28"/>
      <c r="M73" s="28"/>
      <c r="N73" s="27"/>
      <c r="O73" s="28"/>
      <c r="P73" s="28"/>
      <c r="Q73" s="26">
        <f t="shared" si="5"/>
        <v>60</v>
      </c>
      <c r="R73" s="17">
        <f>SUM(D73,F73,I73,L73,O73)</f>
        <v>4</v>
      </c>
    </row>
    <row r="74" spans="1:18" s="1" customFormat="1" ht="12.75" x14ac:dyDescent="0.2">
      <c r="A74" s="28">
        <v>62</v>
      </c>
      <c r="B74" s="29" t="s">
        <v>99</v>
      </c>
      <c r="C74" s="27"/>
      <c r="D74" s="28"/>
      <c r="E74" s="27">
        <v>30</v>
      </c>
      <c r="F74" s="28">
        <v>2</v>
      </c>
      <c r="G74" s="17"/>
      <c r="H74" s="26"/>
      <c r="I74" s="17"/>
      <c r="J74" s="17"/>
      <c r="K74" s="27"/>
      <c r="L74" s="17"/>
      <c r="M74" s="17"/>
      <c r="N74" s="27">
        <v>30</v>
      </c>
      <c r="O74" s="28">
        <v>2</v>
      </c>
      <c r="P74" s="17"/>
      <c r="Q74" s="26">
        <f t="shared" si="5"/>
        <v>60</v>
      </c>
      <c r="R74" s="17">
        <f>SUM(D74,F74,I74,L74,O74,)</f>
        <v>4</v>
      </c>
    </row>
    <row r="75" spans="1:18" s="1" customFormat="1" ht="12.75" x14ac:dyDescent="0.2">
      <c r="A75" s="28">
        <v>63</v>
      </c>
      <c r="B75" s="29" t="s">
        <v>73</v>
      </c>
      <c r="C75" s="27">
        <v>5</v>
      </c>
      <c r="D75" s="28">
        <v>1</v>
      </c>
      <c r="E75" s="27" t="s">
        <v>12</v>
      </c>
      <c r="F75" s="28"/>
      <c r="G75" s="17"/>
      <c r="H75" s="26" t="s">
        <v>12</v>
      </c>
      <c r="I75" s="17"/>
      <c r="J75" s="17"/>
      <c r="K75" s="27"/>
      <c r="L75" s="17"/>
      <c r="M75" s="17"/>
      <c r="N75" s="27">
        <v>55</v>
      </c>
      <c r="O75" s="28">
        <v>5</v>
      </c>
      <c r="P75" s="17"/>
      <c r="Q75" s="26">
        <f>SUM(C75,E75,G75,H75,J75,K75,M75:N75,P75)</f>
        <v>60</v>
      </c>
      <c r="R75" s="17">
        <f>SUM(D75,F75,I75,L75,O75)</f>
        <v>6</v>
      </c>
    </row>
    <row r="76" spans="1:18" s="1" customFormat="1" ht="12.75" x14ac:dyDescent="0.2">
      <c r="A76" s="28">
        <v>64</v>
      </c>
      <c r="B76" s="29" t="s">
        <v>67</v>
      </c>
      <c r="C76" s="27">
        <v>10</v>
      </c>
      <c r="D76" s="28">
        <v>11</v>
      </c>
      <c r="E76" s="27">
        <v>25</v>
      </c>
      <c r="F76" s="28">
        <v>2</v>
      </c>
      <c r="G76" s="17"/>
      <c r="H76" s="27">
        <v>10</v>
      </c>
      <c r="I76" s="28">
        <v>1</v>
      </c>
      <c r="J76" s="17"/>
      <c r="K76" s="27">
        <v>15</v>
      </c>
      <c r="L76" s="28">
        <v>1</v>
      </c>
      <c r="M76" s="17"/>
      <c r="N76" s="27"/>
      <c r="O76" s="28"/>
      <c r="P76" s="17"/>
      <c r="Q76" s="26">
        <f>SUM(C76,E76,G76,H76,J76,K76,M76,N76,P76)</f>
        <v>60</v>
      </c>
      <c r="R76" s="17">
        <f>SUM(D76,F76,I76,L76,O76)</f>
        <v>15</v>
      </c>
    </row>
    <row r="77" spans="1:18" s="1" customFormat="1" ht="12.75" x14ac:dyDescent="0.2">
      <c r="A77" s="28">
        <v>65</v>
      </c>
      <c r="B77" s="29" t="s">
        <v>89</v>
      </c>
      <c r="C77" s="27"/>
      <c r="D77" s="28"/>
      <c r="E77" s="27">
        <v>60</v>
      </c>
      <c r="F77" s="28">
        <v>4</v>
      </c>
      <c r="G77" s="17"/>
      <c r="H77" s="26"/>
      <c r="I77" s="17"/>
      <c r="J77" s="17"/>
      <c r="K77" s="27"/>
      <c r="L77" s="17"/>
      <c r="M77" s="17"/>
      <c r="N77" s="27"/>
      <c r="O77" s="28"/>
      <c r="P77" s="17"/>
      <c r="Q77" s="26">
        <f>SUM(C77,E77,G77,H77,J77,K77,M77,N77,P77)</f>
        <v>60</v>
      </c>
      <c r="R77" s="17">
        <f>SUM(D77,F77,I77,L77,O77)</f>
        <v>4</v>
      </c>
    </row>
    <row r="78" spans="1:18" s="1" customFormat="1" ht="12.75" x14ac:dyDescent="0.2">
      <c r="A78" s="28">
        <v>66</v>
      </c>
      <c r="B78" s="29" t="s">
        <v>96</v>
      </c>
      <c r="C78" s="27"/>
      <c r="D78" s="28"/>
      <c r="E78" s="27">
        <v>40</v>
      </c>
      <c r="F78" s="28">
        <v>6</v>
      </c>
      <c r="G78" s="17"/>
      <c r="H78" s="26"/>
      <c r="I78" s="17"/>
      <c r="J78" s="17"/>
      <c r="K78" s="27"/>
      <c r="L78" s="17"/>
      <c r="M78" s="17"/>
      <c r="N78" s="27">
        <v>20</v>
      </c>
      <c r="O78" s="28">
        <v>2</v>
      </c>
      <c r="P78" s="17"/>
      <c r="Q78" s="26">
        <f>SUM(C78,E78,G78,H78,J78,K78,M78,N78,P78)</f>
        <v>60</v>
      </c>
      <c r="R78" s="17">
        <f>SUM(D78,F78,I78,L78,O78,)</f>
        <v>8</v>
      </c>
    </row>
    <row r="79" spans="1:18" s="1" customFormat="1" ht="12.75" x14ac:dyDescent="0.2">
      <c r="A79" s="28">
        <v>67</v>
      </c>
      <c r="B79" s="29" t="s">
        <v>35</v>
      </c>
      <c r="C79" s="27">
        <v>40</v>
      </c>
      <c r="D79" s="28">
        <v>4</v>
      </c>
      <c r="E79" s="27">
        <v>10</v>
      </c>
      <c r="F79" s="28">
        <v>1</v>
      </c>
      <c r="G79" s="28"/>
      <c r="H79" s="27"/>
      <c r="I79" s="28"/>
      <c r="J79" s="28"/>
      <c r="K79" s="27">
        <v>10</v>
      </c>
      <c r="L79" s="28">
        <v>1</v>
      </c>
      <c r="M79" s="28"/>
      <c r="N79" s="27">
        <v>20</v>
      </c>
      <c r="O79" s="28">
        <v>2</v>
      </c>
      <c r="P79" s="28"/>
      <c r="Q79" s="26">
        <v>60</v>
      </c>
      <c r="R79" s="17">
        <f>SUM(D79,F79,I79,L79,O79)</f>
        <v>8</v>
      </c>
    </row>
    <row r="80" spans="1:18" s="1" customFormat="1" ht="12.75" x14ac:dyDescent="0.2">
      <c r="A80" s="28">
        <v>68</v>
      </c>
      <c r="B80" s="29" t="s">
        <v>46</v>
      </c>
      <c r="C80" s="27">
        <v>15</v>
      </c>
      <c r="D80" s="28">
        <v>1</v>
      </c>
      <c r="E80" s="27">
        <v>40</v>
      </c>
      <c r="F80" s="28">
        <v>4</v>
      </c>
      <c r="G80" s="28"/>
      <c r="H80" s="27"/>
      <c r="I80" s="28"/>
      <c r="J80" s="28"/>
      <c r="K80" s="27"/>
      <c r="L80" s="28"/>
      <c r="M80" s="28"/>
      <c r="N80" s="27"/>
      <c r="O80" s="28"/>
      <c r="P80" s="28"/>
      <c r="Q80" s="26">
        <f>SUM(C80,E80,G80,H80,J80,K80,M80,N80,P80)</f>
        <v>55</v>
      </c>
      <c r="R80" s="17">
        <f>SUM(D80,F80,I80,L80,O80)</f>
        <v>5</v>
      </c>
    </row>
    <row r="81" spans="1:18" s="1" customFormat="1" ht="12.75" x14ac:dyDescent="0.2">
      <c r="A81" s="28">
        <v>69</v>
      </c>
      <c r="B81" s="29" t="s">
        <v>163</v>
      </c>
      <c r="C81" s="27" t="s">
        <v>12</v>
      </c>
      <c r="D81" s="28" t="s">
        <v>12</v>
      </c>
      <c r="E81" s="27"/>
      <c r="F81" s="28"/>
      <c r="G81" s="17"/>
      <c r="H81" s="26"/>
      <c r="I81" s="17"/>
      <c r="J81" s="17"/>
      <c r="K81" s="27">
        <v>55</v>
      </c>
      <c r="L81" s="28">
        <v>5</v>
      </c>
      <c r="M81" s="17"/>
      <c r="N81" s="27"/>
      <c r="O81" s="28"/>
      <c r="P81" s="17"/>
      <c r="Q81" s="26">
        <f>SUM(C81,E81,G81,H81,J81,K81,M81,N81,P81)</f>
        <v>55</v>
      </c>
      <c r="R81" s="17">
        <f>SUM(D81,F81,I81,L81,O81)</f>
        <v>5</v>
      </c>
    </row>
    <row r="82" spans="1:18" s="1" customFormat="1" ht="12.75" x14ac:dyDescent="0.2">
      <c r="A82" s="28">
        <v>70</v>
      </c>
      <c r="B82" s="29" t="s">
        <v>113</v>
      </c>
      <c r="C82" s="27"/>
      <c r="D82" s="28"/>
      <c r="E82" s="27">
        <v>20</v>
      </c>
      <c r="F82" s="28">
        <v>2</v>
      </c>
      <c r="G82" s="17"/>
      <c r="H82" s="26"/>
      <c r="I82" s="17"/>
      <c r="J82" s="17"/>
      <c r="K82" s="27"/>
      <c r="L82" s="17"/>
      <c r="M82" s="17"/>
      <c r="N82" s="27">
        <v>35</v>
      </c>
      <c r="O82" s="28">
        <v>8</v>
      </c>
      <c r="P82" s="17"/>
      <c r="Q82" s="26">
        <f>SUM(C82,E82,G82,H82,J82,K82,M82,N82,P82)</f>
        <v>55</v>
      </c>
      <c r="R82" s="17">
        <f>SUM(D82,F82,I82,L82,O82,)</f>
        <v>10</v>
      </c>
    </row>
    <row r="83" spans="1:18" s="1" customFormat="1" ht="12.75" x14ac:dyDescent="0.2">
      <c r="A83" s="28">
        <v>71</v>
      </c>
      <c r="B83" s="29" t="s">
        <v>58</v>
      </c>
      <c r="C83" s="27">
        <v>10</v>
      </c>
      <c r="D83" s="28">
        <v>3</v>
      </c>
      <c r="E83" s="27">
        <v>40</v>
      </c>
      <c r="F83" s="28"/>
      <c r="G83" s="17"/>
      <c r="H83" s="26"/>
      <c r="I83" s="17"/>
      <c r="J83" s="17"/>
      <c r="K83" s="27"/>
      <c r="L83" s="17"/>
      <c r="M83" s="17"/>
      <c r="N83" s="27"/>
      <c r="O83" s="28"/>
      <c r="P83" s="17"/>
      <c r="Q83" s="26">
        <f>SUM(C83,E83,G83,H83,J83,K83,M83:N83:P83)</f>
        <v>50</v>
      </c>
      <c r="R83" s="17">
        <f>SUM(D83,F83,I83,L83,O83)</f>
        <v>3</v>
      </c>
    </row>
    <row r="84" spans="1:18" s="1" customFormat="1" ht="12.75" x14ac:dyDescent="0.2">
      <c r="A84" s="28">
        <v>72</v>
      </c>
      <c r="B84" s="29" t="s">
        <v>57</v>
      </c>
      <c r="C84" s="27">
        <v>10</v>
      </c>
      <c r="D84" s="28">
        <v>1</v>
      </c>
      <c r="E84" s="27">
        <v>10</v>
      </c>
      <c r="F84" s="28">
        <v>1</v>
      </c>
      <c r="G84" s="17"/>
      <c r="H84" s="26"/>
      <c r="I84" s="17"/>
      <c r="J84" s="17"/>
      <c r="K84" s="27"/>
      <c r="L84" s="17"/>
      <c r="M84" s="17"/>
      <c r="N84" s="27">
        <v>30</v>
      </c>
      <c r="O84" s="28">
        <v>3</v>
      </c>
      <c r="P84" s="17"/>
      <c r="Q84" s="26">
        <f>SUM(C84,E84,G84,H84,J84,K84,M84,N84,P84)</f>
        <v>50</v>
      </c>
      <c r="R84" s="17">
        <f>SUM(D84,F84,I84,L84,O84)</f>
        <v>5</v>
      </c>
    </row>
    <row r="85" spans="1:18" s="1" customFormat="1" ht="12.75" x14ac:dyDescent="0.2">
      <c r="A85" s="28">
        <v>73</v>
      </c>
      <c r="B85" s="29" t="s">
        <v>42</v>
      </c>
      <c r="C85" s="27">
        <v>20</v>
      </c>
      <c r="D85" s="28">
        <v>2</v>
      </c>
      <c r="E85" s="27">
        <v>30</v>
      </c>
      <c r="F85" s="28">
        <v>2</v>
      </c>
      <c r="G85" s="28"/>
      <c r="H85" s="27"/>
      <c r="I85" s="28"/>
      <c r="J85" s="28"/>
      <c r="K85" s="27"/>
      <c r="L85" s="28"/>
      <c r="M85" s="28"/>
      <c r="N85" s="27"/>
      <c r="O85" s="28"/>
      <c r="P85" s="28"/>
      <c r="Q85" s="26">
        <f>SUM(C85,E85,G85,H85,J85,K85,M85,N85,P85)</f>
        <v>50</v>
      </c>
      <c r="R85" s="17">
        <f>SUM(D85,F85,I85,L85,O85)</f>
        <v>4</v>
      </c>
    </row>
    <row r="86" spans="1:18" s="1" customFormat="1" ht="12.75" x14ac:dyDescent="0.2">
      <c r="A86" s="28">
        <v>74</v>
      </c>
      <c r="B86" s="29" t="s">
        <v>91</v>
      </c>
      <c r="C86" s="27"/>
      <c r="D86" s="28"/>
      <c r="E86" s="27">
        <v>50</v>
      </c>
      <c r="F86" s="28">
        <v>5</v>
      </c>
      <c r="G86" s="17"/>
      <c r="H86" s="26"/>
      <c r="I86" s="17"/>
      <c r="J86" s="17"/>
      <c r="K86" s="27"/>
      <c r="L86" s="17"/>
      <c r="M86" s="17"/>
      <c r="N86" s="27"/>
      <c r="O86" s="28"/>
      <c r="P86" s="17"/>
      <c r="Q86" s="26">
        <f>SUM(C86,E86,G86,H86,J86,K86,M86,N86,P86)</f>
        <v>50</v>
      </c>
      <c r="R86" s="17">
        <f>SUM(D86,F86,I86,L86,O86)</f>
        <v>5</v>
      </c>
    </row>
    <row r="87" spans="1:18" s="1" customFormat="1" ht="12.75" x14ac:dyDescent="0.2">
      <c r="A87" s="28">
        <v>75</v>
      </c>
      <c r="B87" s="29" t="s">
        <v>55</v>
      </c>
      <c r="C87" s="27">
        <v>10</v>
      </c>
      <c r="D87" s="28">
        <v>2</v>
      </c>
      <c r="E87" s="27"/>
      <c r="F87" s="28"/>
      <c r="G87" s="17"/>
      <c r="H87" s="26"/>
      <c r="I87" s="17"/>
      <c r="J87" s="17"/>
      <c r="K87" s="27">
        <v>15</v>
      </c>
      <c r="L87" s="28">
        <v>1</v>
      </c>
      <c r="M87" s="17"/>
      <c r="N87" s="27">
        <v>25</v>
      </c>
      <c r="O87" s="28">
        <v>2</v>
      </c>
      <c r="P87" s="17"/>
      <c r="Q87" s="26">
        <f>SUM(C87,E87,G87,H87,J87,K87,M87,N87,P87)</f>
        <v>50</v>
      </c>
      <c r="R87" s="17">
        <f>SUM(D87,F87,I87,L87,O87)</f>
        <v>5</v>
      </c>
    </row>
    <row r="88" spans="1:18" s="1" customFormat="1" ht="12.75" x14ac:dyDescent="0.2">
      <c r="A88" s="28">
        <v>76</v>
      </c>
      <c r="B88" s="29" t="s">
        <v>132</v>
      </c>
      <c r="C88" s="27"/>
      <c r="D88" s="28"/>
      <c r="E88" s="27">
        <v>15</v>
      </c>
      <c r="F88" s="28">
        <v>1</v>
      </c>
      <c r="G88" s="17"/>
      <c r="H88" s="26"/>
      <c r="I88" s="17"/>
      <c r="J88" s="17"/>
      <c r="K88" s="27"/>
      <c r="L88" s="17"/>
      <c r="M88" s="17"/>
      <c r="N88" s="27">
        <v>35</v>
      </c>
      <c r="O88" s="28">
        <v>3</v>
      </c>
      <c r="P88" s="17"/>
      <c r="Q88" s="26">
        <f>SUM(C88,E88,G88,H88,J88,K88,M88,N88,P88)</f>
        <v>50</v>
      </c>
      <c r="R88" s="17">
        <f>SUM(D88,F88,I88,L88,O88,)</f>
        <v>4</v>
      </c>
    </row>
    <row r="89" spans="1:18" s="1" customFormat="1" ht="12.75" x14ac:dyDescent="0.2">
      <c r="A89" s="28">
        <v>77</v>
      </c>
      <c r="B89" s="29" t="s">
        <v>205</v>
      </c>
      <c r="C89" s="27"/>
      <c r="D89" s="28"/>
      <c r="E89" s="27"/>
      <c r="F89" s="28"/>
      <c r="G89" s="17"/>
      <c r="H89" s="26"/>
      <c r="I89" s="17"/>
      <c r="J89" s="17"/>
      <c r="K89" s="27"/>
      <c r="L89" s="17"/>
      <c r="M89" s="17"/>
      <c r="N89" s="27">
        <v>50</v>
      </c>
      <c r="O89" s="28">
        <v>5</v>
      </c>
      <c r="P89" s="17"/>
      <c r="Q89" s="26">
        <v>50</v>
      </c>
      <c r="R89" s="17">
        <f>SUM(D89,F89,I89,L89,O89,)</f>
        <v>5</v>
      </c>
    </row>
    <row r="90" spans="1:18" s="1" customFormat="1" ht="12.75" x14ac:dyDescent="0.2">
      <c r="A90" s="28">
        <v>78</v>
      </c>
      <c r="B90" s="29" t="s">
        <v>185</v>
      </c>
      <c r="C90" s="27"/>
      <c r="D90" s="28"/>
      <c r="E90" s="26"/>
      <c r="F90" s="17"/>
      <c r="G90" s="17"/>
      <c r="H90" s="26"/>
      <c r="I90" s="17"/>
      <c r="J90" s="17"/>
      <c r="K90" s="27"/>
      <c r="L90" s="17"/>
      <c r="M90" s="17"/>
      <c r="N90" s="27">
        <v>50</v>
      </c>
      <c r="O90" s="28">
        <v>5</v>
      </c>
      <c r="P90" s="17"/>
      <c r="Q90" s="26">
        <v>50</v>
      </c>
      <c r="R90" s="17">
        <f>SUM(D90,F90,I90,L90,O90)</f>
        <v>5</v>
      </c>
    </row>
    <row r="91" spans="1:18" s="1" customFormat="1" ht="12.75" x14ac:dyDescent="0.2">
      <c r="A91" s="28">
        <v>79</v>
      </c>
      <c r="B91" s="29" t="s">
        <v>37</v>
      </c>
      <c r="C91" s="27">
        <v>30</v>
      </c>
      <c r="D91" s="28">
        <v>2</v>
      </c>
      <c r="E91" s="27"/>
      <c r="F91" s="28"/>
      <c r="G91" s="28"/>
      <c r="H91" s="27"/>
      <c r="I91" s="28">
        <v>1</v>
      </c>
      <c r="J91" s="28"/>
      <c r="K91" s="27">
        <v>10</v>
      </c>
      <c r="L91" s="28">
        <v>1</v>
      </c>
      <c r="M91" s="28"/>
      <c r="N91" s="27">
        <v>5</v>
      </c>
      <c r="O91" s="28">
        <v>1</v>
      </c>
      <c r="P91" s="28"/>
      <c r="Q91" s="26">
        <f>SUM(C91,E91,G91,H91,J91,K91,M91,N91,P91)</f>
        <v>45</v>
      </c>
      <c r="R91" s="17">
        <f>SUM(D91,F91,I91,L91,O91)</f>
        <v>5</v>
      </c>
    </row>
    <row r="92" spans="1:18" s="1" customFormat="1" ht="12.75" x14ac:dyDescent="0.2">
      <c r="A92" s="28">
        <v>80</v>
      </c>
      <c r="B92" s="29" t="s">
        <v>40</v>
      </c>
      <c r="C92" s="27">
        <v>25</v>
      </c>
      <c r="D92" s="28">
        <v>5</v>
      </c>
      <c r="E92" s="27"/>
      <c r="F92" s="28"/>
      <c r="G92" s="28"/>
      <c r="H92" s="27"/>
      <c r="I92" s="28"/>
      <c r="J92" s="28"/>
      <c r="K92" s="27"/>
      <c r="L92" s="28"/>
      <c r="M92" s="28"/>
      <c r="N92" s="27">
        <v>20</v>
      </c>
      <c r="O92" s="28">
        <v>6</v>
      </c>
      <c r="P92" s="28"/>
      <c r="Q92" s="26">
        <f>SUM(C92,E92,G92,H92,J92,K92,M92,N92,P92)</f>
        <v>45</v>
      </c>
      <c r="R92" s="17">
        <f>SUM(D92,F92,I92,L92,O92)</f>
        <v>11</v>
      </c>
    </row>
    <row r="93" spans="1:18" s="1" customFormat="1" ht="12.75" x14ac:dyDescent="0.2">
      <c r="A93" s="42" t="s">
        <v>0</v>
      </c>
      <c r="B93" s="43" t="s">
        <v>1</v>
      </c>
      <c r="C93" s="41" t="s">
        <v>13</v>
      </c>
      <c r="D93" s="38"/>
      <c r="E93" s="39" t="s">
        <v>14</v>
      </c>
      <c r="F93" s="40"/>
      <c r="G93" s="41"/>
      <c r="H93" s="38" t="s">
        <v>3</v>
      </c>
      <c r="I93" s="38"/>
      <c r="J93" s="38"/>
      <c r="K93" s="38" t="s">
        <v>45</v>
      </c>
      <c r="L93" s="38"/>
      <c r="M93" s="38"/>
      <c r="N93" s="39" t="s">
        <v>2</v>
      </c>
      <c r="O93" s="40"/>
      <c r="P93" s="41"/>
      <c r="Q93" s="24" t="s">
        <v>8</v>
      </c>
      <c r="R93" s="20" t="s">
        <v>10</v>
      </c>
    </row>
    <row r="94" spans="1:18" s="1" customFormat="1" ht="12.75" x14ac:dyDescent="0.2">
      <c r="A94" s="42"/>
      <c r="B94" s="43"/>
      <c r="C94" s="21" t="s">
        <v>4</v>
      </c>
      <c r="D94" s="18" t="s">
        <v>5</v>
      </c>
      <c r="E94" s="22" t="s">
        <v>4</v>
      </c>
      <c r="F94" s="19" t="s">
        <v>5</v>
      </c>
      <c r="G94" s="19" t="s">
        <v>6</v>
      </c>
      <c r="H94" s="22" t="s">
        <v>4</v>
      </c>
      <c r="I94" s="19" t="s">
        <v>5</v>
      </c>
      <c r="J94" s="19" t="s">
        <v>6</v>
      </c>
      <c r="K94" s="22" t="s">
        <v>4</v>
      </c>
      <c r="L94" s="19" t="s">
        <v>5</v>
      </c>
      <c r="M94" s="19" t="s">
        <v>6</v>
      </c>
      <c r="N94" s="22" t="s">
        <v>7</v>
      </c>
      <c r="O94" s="19" t="s">
        <v>5</v>
      </c>
      <c r="P94" s="19" t="s">
        <v>6</v>
      </c>
      <c r="Q94" s="25" t="s">
        <v>9</v>
      </c>
      <c r="R94" s="23" t="s">
        <v>11</v>
      </c>
    </row>
    <row r="95" spans="1:18" s="1" customFormat="1" ht="12.75" x14ac:dyDescent="0.2">
      <c r="A95" s="28">
        <v>81</v>
      </c>
      <c r="B95" s="29" t="s">
        <v>184</v>
      </c>
      <c r="C95" s="27"/>
      <c r="D95" s="28"/>
      <c r="E95" s="27"/>
      <c r="F95" s="28"/>
      <c r="G95" s="17"/>
      <c r="H95" s="26"/>
      <c r="I95" s="17"/>
      <c r="J95" s="17"/>
      <c r="K95" s="27"/>
      <c r="L95" s="28"/>
      <c r="M95" s="17"/>
      <c r="N95" s="27">
        <v>45</v>
      </c>
      <c r="O95" s="28">
        <v>6</v>
      </c>
      <c r="P95" s="17"/>
      <c r="Q95" s="26">
        <f t="shared" ref="Q95:Q100" si="6">SUM(C95,E95,G95,H95,J95,K95,M95,N95,P95)</f>
        <v>45</v>
      </c>
      <c r="R95" s="17">
        <f>SUM(D95,F95,I95,L95,O95,)</f>
        <v>6</v>
      </c>
    </row>
    <row r="96" spans="1:18" s="1" customFormat="1" ht="12.75" x14ac:dyDescent="0.2">
      <c r="A96" s="28">
        <v>82</v>
      </c>
      <c r="B96" s="29" t="s">
        <v>51</v>
      </c>
      <c r="C96" s="27">
        <v>15</v>
      </c>
      <c r="D96" s="28">
        <v>1</v>
      </c>
      <c r="E96" s="27"/>
      <c r="F96" s="28"/>
      <c r="G96" s="28"/>
      <c r="H96" s="27"/>
      <c r="I96" s="28"/>
      <c r="J96" s="28"/>
      <c r="K96" s="27"/>
      <c r="L96" s="28"/>
      <c r="M96" s="28"/>
      <c r="N96" s="27">
        <v>30</v>
      </c>
      <c r="O96" s="28">
        <v>2</v>
      </c>
      <c r="P96" s="28"/>
      <c r="Q96" s="26">
        <f t="shared" si="6"/>
        <v>45</v>
      </c>
      <c r="R96" s="17">
        <f>SUM(D96,F96,I96,L96,O96)</f>
        <v>3</v>
      </c>
    </row>
    <row r="97" spans="1:20" s="1" customFormat="1" ht="12.75" x14ac:dyDescent="0.2">
      <c r="A97" s="28">
        <v>83</v>
      </c>
      <c r="B97" s="29" t="s">
        <v>93</v>
      </c>
      <c r="C97" s="27"/>
      <c r="D97" s="28"/>
      <c r="E97" s="27">
        <v>45</v>
      </c>
      <c r="F97" s="28">
        <v>7</v>
      </c>
      <c r="G97" s="17"/>
      <c r="H97" s="26"/>
      <c r="I97" s="17"/>
      <c r="J97" s="17"/>
      <c r="K97" s="27"/>
      <c r="L97" s="17"/>
      <c r="M97" s="17"/>
      <c r="N97" s="27"/>
      <c r="O97" s="28"/>
      <c r="P97" s="17"/>
      <c r="Q97" s="26">
        <f t="shared" si="6"/>
        <v>45</v>
      </c>
      <c r="R97" s="17">
        <f>SUM(D97,F97,I97,L97,O97,)</f>
        <v>7</v>
      </c>
    </row>
    <row r="98" spans="1:20" s="1" customFormat="1" ht="12.75" x14ac:dyDescent="0.2">
      <c r="A98" s="28">
        <v>84</v>
      </c>
      <c r="B98" s="29" t="s">
        <v>166</v>
      </c>
      <c r="C98" s="27"/>
      <c r="D98" s="28"/>
      <c r="E98" s="27"/>
      <c r="F98" s="28"/>
      <c r="G98" s="17"/>
      <c r="H98" s="26"/>
      <c r="I98" s="17"/>
      <c r="J98" s="17"/>
      <c r="K98" s="27">
        <v>40</v>
      </c>
      <c r="L98" s="28">
        <v>4</v>
      </c>
      <c r="M98" s="17"/>
      <c r="N98" s="27"/>
      <c r="O98" s="28"/>
      <c r="P98" s="17"/>
      <c r="Q98" s="26">
        <f t="shared" si="6"/>
        <v>40</v>
      </c>
      <c r="R98" s="17">
        <f>SUM(D98,F98,I98,L98,O98,)</f>
        <v>4</v>
      </c>
    </row>
    <row r="99" spans="1:20" s="1" customFormat="1" ht="12.75" x14ac:dyDescent="0.2">
      <c r="A99" s="28">
        <v>85</v>
      </c>
      <c r="B99" s="29" t="s">
        <v>164</v>
      </c>
      <c r="C99" s="27" t="s">
        <v>12</v>
      </c>
      <c r="D99" s="28" t="s">
        <v>12</v>
      </c>
      <c r="E99" s="27"/>
      <c r="F99" s="28"/>
      <c r="G99" s="17"/>
      <c r="H99" s="26"/>
      <c r="I99" s="17"/>
      <c r="J99" s="17"/>
      <c r="K99" s="27">
        <v>40</v>
      </c>
      <c r="L99" s="28">
        <v>4</v>
      </c>
      <c r="M99" s="17"/>
      <c r="N99" s="27"/>
      <c r="O99" s="28"/>
      <c r="P99" s="17"/>
      <c r="Q99" s="26">
        <f t="shared" si="6"/>
        <v>40</v>
      </c>
      <c r="R99" s="17">
        <f>SUM(D99,F99,I99,L99,O99)</f>
        <v>4</v>
      </c>
      <c r="T99" s="1" t="s">
        <v>12</v>
      </c>
    </row>
    <row r="100" spans="1:20" s="1" customFormat="1" ht="12.75" x14ac:dyDescent="0.2">
      <c r="A100" s="28">
        <v>86</v>
      </c>
      <c r="B100" s="29" t="s">
        <v>154</v>
      </c>
      <c r="C100" s="27"/>
      <c r="D100" s="28"/>
      <c r="E100" s="27">
        <v>10</v>
      </c>
      <c r="F100" s="28">
        <v>1</v>
      </c>
      <c r="G100" s="17"/>
      <c r="H100" s="26"/>
      <c r="I100" s="17"/>
      <c r="J100" s="17"/>
      <c r="K100" s="27"/>
      <c r="L100" s="17"/>
      <c r="M100" s="17"/>
      <c r="N100" s="27">
        <v>30</v>
      </c>
      <c r="O100" s="28">
        <v>3</v>
      </c>
      <c r="P100" s="17"/>
      <c r="Q100" s="26">
        <f t="shared" si="6"/>
        <v>40</v>
      </c>
      <c r="R100" s="17">
        <f>SUM(D100,F100,I100,L100,O100,)</f>
        <v>4</v>
      </c>
    </row>
    <row r="101" spans="1:20" s="1" customFormat="1" ht="12.75" x14ac:dyDescent="0.2">
      <c r="A101" s="28">
        <v>87</v>
      </c>
      <c r="B101" s="29" t="s">
        <v>206</v>
      </c>
      <c r="C101" s="27"/>
      <c r="D101" s="28"/>
      <c r="E101" s="27"/>
      <c r="F101" s="28"/>
      <c r="G101" s="17"/>
      <c r="H101" s="26"/>
      <c r="I101" s="17"/>
      <c r="J101" s="17"/>
      <c r="K101" s="27"/>
      <c r="L101" s="17"/>
      <c r="M101" s="17"/>
      <c r="N101" s="27">
        <v>40</v>
      </c>
      <c r="O101" s="28">
        <v>4</v>
      </c>
      <c r="P101" s="17"/>
      <c r="Q101" s="26">
        <v>40</v>
      </c>
      <c r="R101" s="17">
        <f>SUM(D101,F101,I101,L101,O101,)</f>
        <v>4</v>
      </c>
    </row>
    <row r="102" spans="1:20" s="1" customFormat="1" ht="12.75" x14ac:dyDescent="0.2">
      <c r="A102" s="28">
        <v>88</v>
      </c>
      <c r="B102" s="29" t="s">
        <v>60</v>
      </c>
      <c r="C102" s="27">
        <v>10</v>
      </c>
      <c r="D102" s="28">
        <v>1</v>
      </c>
      <c r="E102" s="27">
        <v>25</v>
      </c>
      <c r="F102" s="28">
        <v>2</v>
      </c>
      <c r="G102" s="17"/>
      <c r="H102" s="26"/>
      <c r="I102" s="17"/>
      <c r="J102" s="17"/>
      <c r="K102" s="27"/>
      <c r="L102" s="30">
        <v>1</v>
      </c>
      <c r="M102" s="17"/>
      <c r="N102" s="27"/>
      <c r="O102" s="28"/>
      <c r="P102" s="17"/>
      <c r="Q102" s="26">
        <f t="shared" ref="Q102:Q113" si="7">SUM(C102,E102,G102,H102,J102,K102,M102,N102,P102)</f>
        <v>35</v>
      </c>
      <c r="R102" s="17">
        <f>SUM(D102,F102,I102,L102,O102)</f>
        <v>4</v>
      </c>
    </row>
    <row r="103" spans="1:20" s="1" customFormat="1" ht="12.75" x14ac:dyDescent="0.2">
      <c r="A103" s="28">
        <v>89</v>
      </c>
      <c r="B103" s="29" t="s">
        <v>117</v>
      </c>
      <c r="C103" s="27"/>
      <c r="D103" s="28"/>
      <c r="E103" s="27">
        <v>15</v>
      </c>
      <c r="F103" s="28">
        <v>1</v>
      </c>
      <c r="G103" s="17"/>
      <c r="H103" s="26"/>
      <c r="I103" s="17"/>
      <c r="J103" s="17"/>
      <c r="K103" s="27"/>
      <c r="L103" s="17"/>
      <c r="M103" s="17"/>
      <c r="N103" s="27">
        <v>20</v>
      </c>
      <c r="O103" s="28">
        <v>2</v>
      </c>
      <c r="P103" s="17"/>
      <c r="Q103" s="26">
        <f t="shared" si="7"/>
        <v>35</v>
      </c>
      <c r="R103" s="17">
        <f t="shared" ref="R103:R109" si="8">SUM(D103,F103,I103,L103,O103,)</f>
        <v>3</v>
      </c>
    </row>
    <row r="104" spans="1:20" s="1" customFormat="1" ht="12.75" x14ac:dyDescent="0.2">
      <c r="A104" s="28">
        <v>90</v>
      </c>
      <c r="B104" s="29" t="s">
        <v>94</v>
      </c>
      <c r="C104" s="27"/>
      <c r="D104" s="28" t="s">
        <v>12</v>
      </c>
      <c r="E104" s="27">
        <v>35</v>
      </c>
      <c r="F104" s="28">
        <v>3</v>
      </c>
      <c r="G104" s="17"/>
      <c r="H104" s="26"/>
      <c r="I104" s="17"/>
      <c r="J104" s="17"/>
      <c r="K104" s="27"/>
      <c r="L104" s="17"/>
      <c r="M104" s="17"/>
      <c r="N104" s="27"/>
      <c r="O104" s="28"/>
      <c r="P104" s="17"/>
      <c r="Q104" s="26">
        <f t="shared" si="7"/>
        <v>35</v>
      </c>
      <c r="R104" s="17">
        <f t="shared" si="8"/>
        <v>3</v>
      </c>
    </row>
    <row r="105" spans="1:20" s="1" customFormat="1" ht="12.75" x14ac:dyDescent="0.2">
      <c r="A105" s="28">
        <v>91</v>
      </c>
      <c r="B105" s="29" t="s">
        <v>114</v>
      </c>
      <c r="C105" s="27"/>
      <c r="D105" s="28"/>
      <c r="E105" s="27">
        <v>15</v>
      </c>
      <c r="F105" s="28">
        <v>1</v>
      </c>
      <c r="G105" s="17"/>
      <c r="H105" s="26"/>
      <c r="I105" s="17"/>
      <c r="J105" s="17"/>
      <c r="K105" s="27"/>
      <c r="L105" s="17"/>
      <c r="M105" s="17"/>
      <c r="N105" s="27">
        <v>20</v>
      </c>
      <c r="O105" s="28">
        <v>3</v>
      </c>
      <c r="P105" s="17"/>
      <c r="Q105" s="26">
        <f t="shared" si="7"/>
        <v>35</v>
      </c>
      <c r="R105" s="17">
        <f t="shared" si="8"/>
        <v>4</v>
      </c>
    </row>
    <row r="106" spans="1:20" s="1" customFormat="1" ht="12.75" x14ac:dyDescent="0.2">
      <c r="A106" s="28">
        <v>92</v>
      </c>
      <c r="B106" s="29" t="s">
        <v>101</v>
      </c>
      <c r="C106" s="27"/>
      <c r="D106" s="28"/>
      <c r="E106" s="27">
        <v>30</v>
      </c>
      <c r="F106" s="28">
        <v>2</v>
      </c>
      <c r="G106" s="17"/>
      <c r="H106" s="26"/>
      <c r="I106" s="17"/>
      <c r="J106" s="17"/>
      <c r="K106" s="27"/>
      <c r="L106" s="17"/>
      <c r="M106" s="17"/>
      <c r="N106" s="27"/>
      <c r="O106" s="28"/>
      <c r="P106" s="17"/>
      <c r="Q106" s="26">
        <f t="shared" si="7"/>
        <v>30</v>
      </c>
      <c r="R106" s="17">
        <f t="shared" si="8"/>
        <v>2</v>
      </c>
    </row>
    <row r="107" spans="1:20" s="1" customFormat="1" ht="12.75" x14ac:dyDescent="0.2">
      <c r="A107" s="28">
        <v>93</v>
      </c>
      <c r="B107" s="29" t="s">
        <v>176</v>
      </c>
      <c r="C107" s="27"/>
      <c r="D107" s="28"/>
      <c r="E107" s="27">
        <v>15</v>
      </c>
      <c r="F107" s="28">
        <v>1</v>
      </c>
      <c r="G107" s="17"/>
      <c r="H107" s="26"/>
      <c r="I107" s="17"/>
      <c r="J107" s="17"/>
      <c r="K107" s="27">
        <v>15</v>
      </c>
      <c r="L107" s="28">
        <v>1</v>
      </c>
      <c r="M107" s="17"/>
      <c r="N107" s="27"/>
      <c r="O107" s="28"/>
      <c r="P107" s="17"/>
      <c r="Q107" s="26">
        <f t="shared" si="7"/>
        <v>30</v>
      </c>
      <c r="R107" s="17">
        <f t="shared" si="8"/>
        <v>2</v>
      </c>
    </row>
    <row r="108" spans="1:20" s="1" customFormat="1" ht="12.75" x14ac:dyDescent="0.2">
      <c r="A108" s="28">
        <v>94</v>
      </c>
      <c r="B108" s="29" t="s">
        <v>100</v>
      </c>
      <c r="C108" s="27"/>
      <c r="D108" s="28"/>
      <c r="E108" s="27">
        <v>30</v>
      </c>
      <c r="F108" s="28">
        <v>2</v>
      </c>
      <c r="G108" s="17"/>
      <c r="H108" s="26"/>
      <c r="I108" s="17"/>
      <c r="J108" s="17"/>
      <c r="K108" s="27"/>
      <c r="L108" s="17"/>
      <c r="M108" s="17"/>
      <c r="N108" s="27"/>
      <c r="O108" s="28"/>
      <c r="P108" s="17"/>
      <c r="Q108" s="26">
        <f t="shared" si="7"/>
        <v>30</v>
      </c>
      <c r="R108" s="17">
        <f t="shared" si="8"/>
        <v>2</v>
      </c>
    </row>
    <row r="109" spans="1:20" s="1" customFormat="1" ht="12.75" x14ac:dyDescent="0.2">
      <c r="A109" s="28">
        <v>95</v>
      </c>
      <c r="B109" s="29" t="s">
        <v>125</v>
      </c>
      <c r="C109" s="27"/>
      <c r="D109" s="28"/>
      <c r="E109" s="27">
        <v>15</v>
      </c>
      <c r="F109" s="28">
        <v>1</v>
      </c>
      <c r="G109" s="17"/>
      <c r="H109" s="26"/>
      <c r="I109" s="17"/>
      <c r="J109" s="17"/>
      <c r="K109" s="27"/>
      <c r="L109" s="17"/>
      <c r="M109" s="17"/>
      <c r="N109" s="27">
        <v>15</v>
      </c>
      <c r="O109" s="28">
        <v>1</v>
      </c>
      <c r="P109" s="17"/>
      <c r="Q109" s="26">
        <f t="shared" si="7"/>
        <v>30</v>
      </c>
      <c r="R109" s="17">
        <f t="shared" si="8"/>
        <v>2</v>
      </c>
    </row>
    <row r="110" spans="1:20" s="1" customFormat="1" ht="12.75" x14ac:dyDescent="0.2">
      <c r="A110" s="28">
        <v>96</v>
      </c>
      <c r="B110" s="29" t="s">
        <v>49</v>
      </c>
      <c r="C110" s="27">
        <v>15</v>
      </c>
      <c r="D110" s="28">
        <v>1</v>
      </c>
      <c r="E110" s="27">
        <v>15</v>
      </c>
      <c r="F110" s="28">
        <v>1</v>
      </c>
      <c r="G110" s="28"/>
      <c r="H110" s="27"/>
      <c r="I110" s="28"/>
      <c r="J110" s="28"/>
      <c r="K110" s="27"/>
      <c r="L110" s="28">
        <v>1</v>
      </c>
      <c r="M110" s="28"/>
      <c r="N110" s="27"/>
      <c r="O110" s="28"/>
      <c r="P110" s="28"/>
      <c r="Q110" s="26">
        <f t="shared" si="7"/>
        <v>30</v>
      </c>
      <c r="R110" s="17">
        <f>SUM(D110,F110,I110,L110,O110)</f>
        <v>3</v>
      </c>
    </row>
    <row r="111" spans="1:20" s="1" customFormat="1" ht="12.75" x14ac:dyDescent="0.2">
      <c r="A111" s="28">
        <v>97</v>
      </c>
      <c r="B111" s="29" t="s">
        <v>102</v>
      </c>
      <c r="C111" s="27"/>
      <c r="D111" s="28"/>
      <c r="E111" s="27">
        <v>30</v>
      </c>
      <c r="F111" s="28">
        <v>2</v>
      </c>
      <c r="G111" s="17"/>
      <c r="H111" s="26" t="s">
        <v>12</v>
      </c>
      <c r="I111" s="17"/>
      <c r="J111" s="17"/>
      <c r="K111" s="27"/>
      <c r="L111" s="17"/>
      <c r="M111" s="17"/>
      <c r="N111" s="27"/>
      <c r="O111" s="28"/>
      <c r="P111" s="17"/>
      <c r="Q111" s="26">
        <f t="shared" si="7"/>
        <v>30</v>
      </c>
      <c r="R111" s="17">
        <f>SUM(D111,F111,I111,L111,O111,)</f>
        <v>2</v>
      </c>
    </row>
    <row r="112" spans="1:20" s="1" customFormat="1" ht="12.75" x14ac:dyDescent="0.2">
      <c r="A112" s="28">
        <v>98</v>
      </c>
      <c r="B112" s="29" t="s">
        <v>98</v>
      </c>
      <c r="C112" s="27"/>
      <c r="D112" s="28"/>
      <c r="E112" s="27">
        <v>30</v>
      </c>
      <c r="F112" s="28">
        <v>2</v>
      </c>
      <c r="G112" s="17"/>
      <c r="H112" s="26"/>
      <c r="I112" s="17"/>
      <c r="J112" s="17"/>
      <c r="K112" s="27"/>
      <c r="L112" s="17"/>
      <c r="M112" s="17"/>
      <c r="N112" s="27"/>
      <c r="O112" s="28"/>
      <c r="P112" s="17"/>
      <c r="Q112" s="26">
        <f t="shared" si="7"/>
        <v>30</v>
      </c>
      <c r="R112" s="17">
        <f>SUM(D112,F112,I112,L112,O112,)</f>
        <v>2</v>
      </c>
    </row>
    <row r="113" spans="1:18" s="1" customFormat="1" ht="12.75" x14ac:dyDescent="0.2">
      <c r="A113" s="28">
        <v>99</v>
      </c>
      <c r="B113" s="29" t="s">
        <v>97</v>
      </c>
      <c r="C113" s="27"/>
      <c r="D113" s="28"/>
      <c r="E113" s="27">
        <v>30</v>
      </c>
      <c r="F113" s="28">
        <v>4</v>
      </c>
      <c r="G113" s="17"/>
      <c r="H113" s="26"/>
      <c r="I113" s="17"/>
      <c r="J113" s="17"/>
      <c r="K113" s="27"/>
      <c r="L113" s="17"/>
      <c r="M113" s="17"/>
      <c r="N113" s="27"/>
      <c r="O113" s="28"/>
      <c r="P113" s="17"/>
      <c r="Q113" s="26">
        <f t="shared" si="7"/>
        <v>30</v>
      </c>
      <c r="R113" s="17">
        <f>SUM(D113,F113,I113,L113,O113,)</f>
        <v>4</v>
      </c>
    </row>
    <row r="114" spans="1:18" s="1" customFormat="1" ht="12.75" x14ac:dyDescent="0.2">
      <c r="A114" s="28">
        <v>100</v>
      </c>
      <c r="B114" s="29" t="s">
        <v>207</v>
      </c>
      <c r="C114" s="27"/>
      <c r="D114" s="28"/>
      <c r="E114" s="27"/>
      <c r="F114" s="28"/>
      <c r="G114" s="17"/>
      <c r="H114" s="26"/>
      <c r="I114" s="17"/>
      <c r="J114" s="17"/>
      <c r="K114" s="27"/>
      <c r="L114" s="17"/>
      <c r="M114" s="17"/>
      <c r="N114" s="27">
        <v>30</v>
      </c>
      <c r="O114" s="28">
        <v>3</v>
      </c>
      <c r="P114" s="17"/>
      <c r="Q114" s="26">
        <v>30</v>
      </c>
      <c r="R114" s="17">
        <f>SUM(D114,F114,I114,L114,O114,)</f>
        <v>3</v>
      </c>
    </row>
    <row r="115" spans="1:18" s="1" customFormat="1" ht="12.75" x14ac:dyDescent="0.2">
      <c r="A115" s="28">
        <v>101</v>
      </c>
      <c r="B115" s="29" t="s">
        <v>208</v>
      </c>
      <c r="C115" s="27"/>
      <c r="D115" s="28"/>
      <c r="E115" s="27"/>
      <c r="F115" s="28"/>
      <c r="G115" s="17"/>
      <c r="H115" s="26"/>
      <c r="I115" s="17"/>
      <c r="J115" s="17"/>
      <c r="K115" s="27"/>
      <c r="L115" s="17"/>
      <c r="M115" s="17"/>
      <c r="N115" s="27">
        <v>30</v>
      </c>
      <c r="O115" s="28">
        <v>3</v>
      </c>
      <c r="P115" s="17"/>
      <c r="Q115" s="26">
        <v>30</v>
      </c>
      <c r="R115" s="17">
        <f>SUM(D115,F115,I115,L115,O115,)</f>
        <v>3</v>
      </c>
    </row>
    <row r="116" spans="1:18" s="1" customFormat="1" ht="12.75" x14ac:dyDescent="0.2">
      <c r="A116" s="28">
        <v>102</v>
      </c>
      <c r="B116" s="29" t="s">
        <v>74</v>
      </c>
      <c r="C116" s="27">
        <v>0</v>
      </c>
      <c r="D116" s="28">
        <v>1</v>
      </c>
      <c r="E116" s="27">
        <v>10</v>
      </c>
      <c r="F116" s="28">
        <v>1</v>
      </c>
      <c r="G116" s="17"/>
      <c r="H116" s="26"/>
      <c r="I116" s="17"/>
      <c r="J116" s="17"/>
      <c r="K116" s="27">
        <v>15</v>
      </c>
      <c r="L116" s="28">
        <v>1</v>
      </c>
      <c r="M116" s="17"/>
      <c r="N116" s="27"/>
      <c r="O116" s="28"/>
      <c r="P116" s="17"/>
      <c r="Q116" s="26">
        <f t="shared" ref="Q116:Q132" si="9">SUM(C116,E116,G116,H116,J116,K116,M116,N116,P116)</f>
        <v>25</v>
      </c>
      <c r="R116" s="17">
        <f>SUM(D116,F116,I116,L116,O116)</f>
        <v>3</v>
      </c>
    </row>
    <row r="117" spans="1:18" s="1" customFormat="1" ht="12.75" x14ac:dyDescent="0.2">
      <c r="A117" s="28">
        <v>103</v>
      </c>
      <c r="B117" s="29" t="s">
        <v>131</v>
      </c>
      <c r="C117" s="27"/>
      <c r="D117" s="28"/>
      <c r="E117" s="27">
        <v>15</v>
      </c>
      <c r="F117" s="28">
        <v>1</v>
      </c>
      <c r="G117" s="17"/>
      <c r="H117" s="26"/>
      <c r="I117" s="17"/>
      <c r="J117" s="17"/>
      <c r="K117" s="27"/>
      <c r="L117" s="17"/>
      <c r="M117" s="17"/>
      <c r="N117" s="27">
        <v>10</v>
      </c>
      <c r="O117" s="28">
        <v>1</v>
      </c>
      <c r="P117" s="17"/>
      <c r="Q117" s="26">
        <f t="shared" si="9"/>
        <v>25</v>
      </c>
      <c r="R117" s="17">
        <f>SUM(D117,F117,I117,L117,O117,)</f>
        <v>2</v>
      </c>
    </row>
    <row r="118" spans="1:18" s="1" customFormat="1" ht="12.75" x14ac:dyDescent="0.2">
      <c r="A118" s="28">
        <v>104</v>
      </c>
      <c r="B118" s="29" t="s">
        <v>106</v>
      </c>
      <c r="C118" s="27"/>
      <c r="D118" s="28"/>
      <c r="E118" s="27">
        <v>25</v>
      </c>
      <c r="F118" s="28">
        <v>3</v>
      </c>
      <c r="G118" s="17"/>
      <c r="H118" s="26"/>
      <c r="I118" s="17"/>
      <c r="J118" s="17"/>
      <c r="K118" s="27"/>
      <c r="L118" s="17"/>
      <c r="M118" s="17"/>
      <c r="N118" s="27"/>
      <c r="O118" s="28"/>
      <c r="P118" s="17"/>
      <c r="Q118" s="26">
        <f t="shared" si="9"/>
        <v>25</v>
      </c>
      <c r="R118" s="17">
        <f>SUM(D118,F118,I118,L118,O118,)</f>
        <v>3</v>
      </c>
    </row>
    <row r="119" spans="1:18" s="1" customFormat="1" ht="12.75" x14ac:dyDescent="0.2">
      <c r="A119" s="28">
        <v>105</v>
      </c>
      <c r="B119" s="29" t="s">
        <v>105</v>
      </c>
      <c r="C119" s="27"/>
      <c r="D119" s="28"/>
      <c r="E119" s="27">
        <v>25</v>
      </c>
      <c r="F119" s="28">
        <v>2</v>
      </c>
      <c r="G119" s="17"/>
      <c r="H119" s="26"/>
      <c r="I119" s="17"/>
      <c r="J119" s="17"/>
      <c r="K119" s="27"/>
      <c r="L119" s="17"/>
      <c r="M119" s="17"/>
      <c r="N119" s="27"/>
      <c r="O119" s="28"/>
      <c r="P119" s="17"/>
      <c r="Q119" s="26">
        <f t="shared" si="9"/>
        <v>25</v>
      </c>
      <c r="R119" s="17">
        <f>SUM(D119,F119,I119,L119,O119,)</f>
        <v>2</v>
      </c>
    </row>
    <row r="120" spans="1:18" s="1" customFormat="1" ht="12.75" x14ac:dyDescent="0.2">
      <c r="A120" s="28">
        <v>106</v>
      </c>
      <c r="B120" s="29" t="s">
        <v>107</v>
      </c>
      <c r="C120" s="27"/>
      <c r="D120" s="28"/>
      <c r="E120" s="27">
        <v>25</v>
      </c>
      <c r="F120" s="28">
        <v>2</v>
      </c>
      <c r="G120" s="17"/>
      <c r="H120" s="26"/>
      <c r="I120" s="17"/>
      <c r="J120" s="17"/>
      <c r="K120" s="27"/>
      <c r="L120" s="17"/>
      <c r="M120" s="17"/>
      <c r="N120" s="27"/>
      <c r="O120" s="28"/>
      <c r="P120" s="17"/>
      <c r="Q120" s="26">
        <f t="shared" si="9"/>
        <v>25</v>
      </c>
      <c r="R120" s="17">
        <f>SUM(D120,F120,I120,L120,O120,)</f>
        <v>2</v>
      </c>
    </row>
    <row r="121" spans="1:18" s="1" customFormat="1" ht="12.75" x14ac:dyDescent="0.2">
      <c r="A121" s="28">
        <v>107</v>
      </c>
      <c r="B121" s="29" t="s">
        <v>68</v>
      </c>
      <c r="C121" s="27">
        <v>10</v>
      </c>
      <c r="D121" s="28">
        <v>1</v>
      </c>
      <c r="E121" s="27"/>
      <c r="F121" s="28"/>
      <c r="G121" s="17"/>
      <c r="H121" s="26"/>
      <c r="I121" s="17"/>
      <c r="J121" s="17"/>
      <c r="K121" s="27">
        <v>15</v>
      </c>
      <c r="L121" s="28">
        <v>1</v>
      </c>
      <c r="M121" s="17"/>
      <c r="N121" s="27"/>
      <c r="O121" s="28"/>
      <c r="P121" s="17"/>
      <c r="Q121" s="26">
        <f t="shared" si="9"/>
        <v>25</v>
      </c>
      <c r="R121" s="17">
        <f>SUM(D121,F121,I121,L121,O121)</f>
        <v>2</v>
      </c>
    </row>
    <row r="122" spans="1:18" s="1" customFormat="1" ht="12.75" x14ac:dyDescent="0.2">
      <c r="A122" s="28">
        <v>108</v>
      </c>
      <c r="B122" s="29" t="s">
        <v>144</v>
      </c>
      <c r="C122" s="27"/>
      <c r="D122" s="28" t="s">
        <v>12</v>
      </c>
      <c r="E122" s="27">
        <v>20</v>
      </c>
      <c r="F122" s="28">
        <v>2</v>
      </c>
      <c r="G122" s="17"/>
      <c r="H122" s="26"/>
      <c r="I122" s="17" t="s">
        <v>12</v>
      </c>
      <c r="J122" s="17"/>
      <c r="K122" s="27"/>
      <c r="L122" s="17" t="s">
        <v>12</v>
      </c>
      <c r="M122" s="17"/>
      <c r="N122" s="27"/>
      <c r="O122" s="28"/>
      <c r="P122" s="17" t="s">
        <v>12</v>
      </c>
      <c r="Q122" s="26">
        <f t="shared" si="9"/>
        <v>20</v>
      </c>
      <c r="R122" s="17">
        <f>SUM(D122,F122,I122,L122,O122,)</f>
        <v>2</v>
      </c>
    </row>
    <row r="123" spans="1:18" s="1" customFormat="1" ht="12.75" x14ac:dyDescent="0.2">
      <c r="A123" s="28">
        <v>109</v>
      </c>
      <c r="B123" s="29" t="s">
        <v>168</v>
      </c>
      <c r="C123" s="27"/>
      <c r="D123" s="28"/>
      <c r="E123" s="27"/>
      <c r="F123" s="28"/>
      <c r="G123" s="17"/>
      <c r="H123" s="26"/>
      <c r="I123" s="17"/>
      <c r="J123" s="17"/>
      <c r="K123" s="27">
        <v>20</v>
      </c>
      <c r="L123" s="28">
        <v>2</v>
      </c>
      <c r="M123" s="17"/>
      <c r="N123" s="27"/>
      <c r="O123" s="28"/>
      <c r="P123" s="17"/>
      <c r="Q123" s="26">
        <f t="shared" si="9"/>
        <v>20</v>
      </c>
      <c r="R123" s="17">
        <f>SUM(D123,F123,I123,L123,O123,)</f>
        <v>2</v>
      </c>
    </row>
    <row r="124" spans="1:18" s="1" customFormat="1" ht="12.75" x14ac:dyDescent="0.2">
      <c r="A124" s="28">
        <v>110</v>
      </c>
      <c r="B124" s="29" t="s">
        <v>169</v>
      </c>
      <c r="C124" s="27"/>
      <c r="D124" s="28"/>
      <c r="E124" s="27"/>
      <c r="F124" s="28"/>
      <c r="G124" s="17"/>
      <c r="H124" s="26"/>
      <c r="I124" s="17"/>
      <c r="J124" s="17"/>
      <c r="K124" s="27">
        <v>20</v>
      </c>
      <c r="L124" s="28">
        <v>2</v>
      </c>
      <c r="M124" s="17"/>
      <c r="N124" s="27"/>
      <c r="O124" s="28"/>
      <c r="P124" s="17"/>
      <c r="Q124" s="26">
        <f t="shared" si="9"/>
        <v>20</v>
      </c>
      <c r="R124" s="17">
        <f>SUM(D124,F124,I124,L124,O124,)</f>
        <v>2</v>
      </c>
    </row>
    <row r="125" spans="1:18" s="1" customFormat="1" ht="12.75" x14ac:dyDescent="0.2">
      <c r="A125" s="28">
        <v>111</v>
      </c>
      <c r="B125" s="29" t="s">
        <v>110</v>
      </c>
      <c r="C125" s="27"/>
      <c r="D125" s="28"/>
      <c r="E125" s="27">
        <v>20</v>
      </c>
      <c r="F125" s="28">
        <v>2</v>
      </c>
      <c r="G125" s="17"/>
      <c r="H125" s="26"/>
      <c r="I125" s="17"/>
      <c r="J125" s="17"/>
      <c r="K125" s="27"/>
      <c r="L125" s="17"/>
      <c r="M125" s="17"/>
      <c r="N125" s="27"/>
      <c r="O125" s="28"/>
      <c r="P125" s="17"/>
      <c r="Q125" s="26">
        <f t="shared" si="9"/>
        <v>20</v>
      </c>
      <c r="R125" s="17">
        <f>SUM(D125,F125,I125,L125,O125,)</f>
        <v>2</v>
      </c>
    </row>
    <row r="126" spans="1:18" s="1" customFormat="1" ht="12.75" x14ac:dyDescent="0.2">
      <c r="A126" s="28">
        <v>112</v>
      </c>
      <c r="B126" s="29" t="s">
        <v>56</v>
      </c>
      <c r="C126" s="27">
        <v>10</v>
      </c>
      <c r="D126" s="28">
        <v>1</v>
      </c>
      <c r="E126" s="27"/>
      <c r="F126" s="28"/>
      <c r="G126" s="17"/>
      <c r="H126" s="26"/>
      <c r="I126" s="17"/>
      <c r="J126" s="17"/>
      <c r="K126" s="27">
        <v>10</v>
      </c>
      <c r="L126" s="28">
        <v>1</v>
      </c>
      <c r="M126" s="17"/>
      <c r="N126" s="27"/>
      <c r="O126" s="28"/>
      <c r="P126" s="17"/>
      <c r="Q126" s="26">
        <f t="shared" si="9"/>
        <v>20</v>
      </c>
      <c r="R126" s="17">
        <f>SUM(D126,F126,I126,L126,O126)</f>
        <v>2</v>
      </c>
    </row>
    <row r="127" spans="1:18" s="1" customFormat="1" ht="12.75" x14ac:dyDescent="0.2">
      <c r="A127" s="28">
        <v>113</v>
      </c>
      <c r="B127" s="29" t="s">
        <v>109</v>
      </c>
      <c r="C127" s="27"/>
      <c r="D127" s="28"/>
      <c r="E127" s="27">
        <v>20</v>
      </c>
      <c r="F127" s="28">
        <v>2</v>
      </c>
      <c r="G127" s="17"/>
      <c r="H127" s="26"/>
      <c r="I127" s="17"/>
      <c r="J127" s="17"/>
      <c r="K127" s="27"/>
      <c r="L127" s="17"/>
      <c r="M127" s="17"/>
      <c r="N127" s="27"/>
      <c r="O127" s="28"/>
      <c r="P127" s="17"/>
      <c r="Q127" s="26">
        <f t="shared" si="9"/>
        <v>20</v>
      </c>
      <c r="R127" s="17">
        <f t="shared" ref="R127:R137" si="10">SUM(D127,F127,I127,L127,O127,)</f>
        <v>2</v>
      </c>
    </row>
    <row r="128" spans="1:18" s="1" customFormat="1" ht="12.75" x14ac:dyDescent="0.2">
      <c r="A128" s="28">
        <v>114</v>
      </c>
      <c r="B128" s="29" t="s">
        <v>111</v>
      </c>
      <c r="C128" s="27"/>
      <c r="D128" s="28"/>
      <c r="E128" s="27">
        <v>20</v>
      </c>
      <c r="F128" s="28">
        <v>4</v>
      </c>
      <c r="G128" s="17"/>
      <c r="H128" s="26"/>
      <c r="I128" s="17"/>
      <c r="J128" s="17"/>
      <c r="K128" s="27"/>
      <c r="L128" s="17"/>
      <c r="M128" s="17"/>
      <c r="N128" s="27"/>
      <c r="O128" s="28"/>
      <c r="P128" s="17"/>
      <c r="Q128" s="26">
        <f t="shared" si="9"/>
        <v>20</v>
      </c>
      <c r="R128" s="17">
        <f t="shared" si="10"/>
        <v>4</v>
      </c>
    </row>
    <row r="129" spans="1:18" s="1" customFormat="1" ht="12.75" x14ac:dyDescent="0.2">
      <c r="A129" s="28">
        <v>115</v>
      </c>
      <c r="B129" s="29" t="s">
        <v>151</v>
      </c>
      <c r="C129" s="27"/>
      <c r="D129" s="28"/>
      <c r="E129" s="27">
        <v>10</v>
      </c>
      <c r="F129" s="28">
        <v>1</v>
      </c>
      <c r="G129" s="17"/>
      <c r="H129" s="26"/>
      <c r="I129" s="17"/>
      <c r="J129" s="17"/>
      <c r="K129" s="27"/>
      <c r="L129" s="17"/>
      <c r="M129" s="17"/>
      <c r="N129" s="27">
        <v>10</v>
      </c>
      <c r="O129" s="28">
        <v>1</v>
      </c>
      <c r="P129" s="17"/>
      <c r="Q129" s="26">
        <f t="shared" si="9"/>
        <v>20</v>
      </c>
      <c r="R129" s="17">
        <f t="shared" si="10"/>
        <v>2</v>
      </c>
    </row>
    <row r="130" spans="1:18" s="1" customFormat="1" ht="12.75" x14ac:dyDescent="0.2">
      <c r="A130" s="28">
        <v>116</v>
      </c>
      <c r="B130" s="29" t="s">
        <v>138</v>
      </c>
      <c r="C130" s="27"/>
      <c r="D130" s="28"/>
      <c r="E130" s="27">
        <v>10</v>
      </c>
      <c r="F130" s="28">
        <v>1</v>
      </c>
      <c r="G130" s="17"/>
      <c r="H130" s="26"/>
      <c r="I130" s="17"/>
      <c r="J130" s="17"/>
      <c r="K130" s="27"/>
      <c r="L130" s="17"/>
      <c r="M130" s="17"/>
      <c r="N130" s="27">
        <v>10</v>
      </c>
      <c r="O130" s="28">
        <v>1</v>
      </c>
      <c r="P130" s="17"/>
      <c r="Q130" s="26">
        <f t="shared" si="9"/>
        <v>20</v>
      </c>
      <c r="R130" s="17">
        <f t="shared" si="10"/>
        <v>2</v>
      </c>
    </row>
    <row r="131" spans="1:18" s="1" customFormat="1" ht="12.75" x14ac:dyDescent="0.2">
      <c r="A131" s="28">
        <v>117</v>
      </c>
      <c r="B131" s="29" t="s">
        <v>112</v>
      </c>
      <c r="C131" s="27"/>
      <c r="D131" s="28"/>
      <c r="E131" s="27">
        <v>20</v>
      </c>
      <c r="F131" s="28">
        <v>2</v>
      </c>
      <c r="G131" s="17"/>
      <c r="H131" s="26"/>
      <c r="I131" s="17"/>
      <c r="J131" s="17"/>
      <c r="K131" s="27"/>
      <c r="L131" s="17"/>
      <c r="M131" s="17"/>
      <c r="N131" s="27"/>
      <c r="O131" s="28"/>
      <c r="P131" s="17"/>
      <c r="Q131" s="26">
        <f t="shared" si="9"/>
        <v>20</v>
      </c>
      <c r="R131" s="17">
        <f t="shared" si="10"/>
        <v>2</v>
      </c>
    </row>
    <row r="132" spans="1:18" s="1" customFormat="1" ht="12.75" x14ac:dyDescent="0.2">
      <c r="A132" s="28">
        <v>118</v>
      </c>
      <c r="B132" s="29" t="s">
        <v>108</v>
      </c>
      <c r="C132" s="27"/>
      <c r="D132" s="28"/>
      <c r="E132" s="27">
        <v>20</v>
      </c>
      <c r="F132" s="28">
        <v>2</v>
      </c>
      <c r="G132" s="17"/>
      <c r="H132" s="26"/>
      <c r="I132" s="17"/>
      <c r="J132" s="17"/>
      <c r="K132" s="27"/>
      <c r="L132" s="17"/>
      <c r="M132" s="17"/>
      <c r="N132" s="27"/>
      <c r="O132" s="28"/>
      <c r="P132" s="17"/>
      <c r="Q132" s="26">
        <f t="shared" si="9"/>
        <v>20</v>
      </c>
      <c r="R132" s="17">
        <f t="shared" si="10"/>
        <v>2</v>
      </c>
    </row>
    <row r="133" spans="1:18" s="1" customFormat="1" ht="12.75" x14ac:dyDescent="0.2">
      <c r="A133" s="28">
        <v>119</v>
      </c>
      <c r="B133" s="29" t="s">
        <v>193</v>
      </c>
      <c r="C133" s="27"/>
      <c r="D133" s="28"/>
      <c r="E133" s="27"/>
      <c r="F133" s="28"/>
      <c r="G133" s="17"/>
      <c r="H133" s="26"/>
      <c r="I133" s="17"/>
      <c r="J133" s="17"/>
      <c r="K133" s="27"/>
      <c r="L133" s="17"/>
      <c r="M133" s="17"/>
      <c r="N133" s="27">
        <v>20</v>
      </c>
      <c r="O133" s="28">
        <v>2</v>
      </c>
      <c r="P133" s="17"/>
      <c r="Q133" s="26">
        <v>20</v>
      </c>
      <c r="R133" s="17">
        <f t="shared" si="10"/>
        <v>2</v>
      </c>
    </row>
    <row r="134" spans="1:18" s="1" customFormat="1" ht="12.75" x14ac:dyDescent="0.2">
      <c r="A134" s="28">
        <v>120</v>
      </c>
      <c r="B134" s="29" t="s">
        <v>194</v>
      </c>
      <c r="C134" s="27"/>
      <c r="D134" s="28"/>
      <c r="E134" s="27"/>
      <c r="F134" s="28"/>
      <c r="G134" s="17"/>
      <c r="H134" s="26"/>
      <c r="I134" s="17"/>
      <c r="J134" s="17"/>
      <c r="K134" s="27"/>
      <c r="L134" s="17"/>
      <c r="M134" s="17"/>
      <c r="N134" s="27">
        <v>20</v>
      </c>
      <c r="O134" s="28">
        <v>3</v>
      </c>
      <c r="P134" s="17"/>
      <c r="Q134" s="26">
        <v>20</v>
      </c>
      <c r="R134" s="17">
        <f t="shared" si="10"/>
        <v>3</v>
      </c>
    </row>
    <row r="135" spans="1:18" s="1" customFormat="1" ht="12.75" x14ac:dyDescent="0.2">
      <c r="A135" s="28">
        <v>121</v>
      </c>
      <c r="B135" s="29" t="s">
        <v>195</v>
      </c>
      <c r="C135" s="27"/>
      <c r="D135" s="28"/>
      <c r="E135" s="27"/>
      <c r="F135" s="28"/>
      <c r="G135" s="17"/>
      <c r="H135" s="26"/>
      <c r="I135" s="17"/>
      <c r="J135" s="17"/>
      <c r="K135" s="27"/>
      <c r="L135" s="17"/>
      <c r="M135" s="17"/>
      <c r="N135" s="27">
        <v>20</v>
      </c>
      <c r="O135" s="28">
        <v>2</v>
      </c>
      <c r="P135" s="17"/>
      <c r="Q135" s="26">
        <v>20</v>
      </c>
      <c r="R135" s="17">
        <f t="shared" si="10"/>
        <v>2</v>
      </c>
    </row>
    <row r="136" spans="1:18" s="1" customFormat="1" ht="12.75" x14ac:dyDescent="0.2">
      <c r="A136" s="28">
        <v>122</v>
      </c>
      <c r="B136" s="29" t="s">
        <v>173</v>
      </c>
      <c r="C136" s="27" t="s">
        <v>12</v>
      </c>
      <c r="D136" s="28"/>
      <c r="E136" s="27" t="s">
        <v>12</v>
      </c>
      <c r="F136" s="28"/>
      <c r="G136" s="17"/>
      <c r="H136" s="26"/>
      <c r="I136" s="17"/>
      <c r="J136" s="17"/>
      <c r="K136" s="27">
        <v>15</v>
      </c>
      <c r="L136" s="28">
        <v>1</v>
      </c>
      <c r="M136" s="17"/>
      <c r="N136" s="27"/>
      <c r="O136" s="28"/>
      <c r="P136" s="17"/>
      <c r="Q136" s="26">
        <f>SUM(C136,E136,G136,H136,J136,K136,M136,N136,P136)</f>
        <v>15</v>
      </c>
      <c r="R136" s="17">
        <f t="shared" si="10"/>
        <v>1</v>
      </c>
    </row>
    <row r="137" spans="1:18" s="1" customFormat="1" ht="12.75" x14ac:dyDescent="0.2">
      <c r="A137" s="28">
        <v>123</v>
      </c>
      <c r="B137" s="29" t="s">
        <v>172</v>
      </c>
      <c r="C137" s="27"/>
      <c r="D137" s="28"/>
      <c r="E137" s="27"/>
      <c r="F137" s="28"/>
      <c r="G137" s="17"/>
      <c r="H137" s="26"/>
      <c r="I137" s="17"/>
      <c r="J137" s="17"/>
      <c r="K137" s="27">
        <v>15</v>
      </c>
      <c r="L137" s="28">
        <v>1</v>
      </c>
      <c r="M137" s="17"/>
      <c r="N137" s="27"/>
      <c r="O137" s="28"/>
      <c r="P137" s="17"/>
      <c r="Q137" s="26">
        <f>SUM(C137,E137,G137,H137,J137,K137,M137,N137,P137)</f>
        <v>15</v>
      </c>
      <c r="R137" s="17">
        <f t="shared" si="10"/>
        <v>1</v>
      </c>
    </row>
    <row r="138" spans="1:18" s="1" customFormat="1" ht="12.75" x14ac:dyDescent="0.2">
      <c r="A138" s="28">
        <v>124</v>
      </c>
      <c r="B138" s="29" t="s">
        <v>48</v>
      </c>
      <c r="C138" s="27">
        <v>15</v>
      </c>
      <c r="D138" s="28">
        <v>1</v>
      </c>
      <c r="E138" s="27"/>
      <c r="F138" s="28"/>
      <c r="G138" s="28"/>
      <c r="H138" s="27"/>
      <c r="I138" s="28"/>
      <c r="J138" s="28"/>
      <c r="K138" s="27"/>
      <c r="L138" s="28"/>
      <c r="M138" s="28"/>
      <c r="N138" s="27"/>
      <c r="O138" s="28"/>
      <c r="P138" s="28"/>
      <c r="Q138" s="26">
        <f>SUM(C138,E138,G138,H138,J138,K138,M138,N138,P138)</f>
        <v>15</v>
      </c>
      <c r="R138" s="17">
        <f>SUM(D138,F138,I138,L138,O138)</f>
        <v>1</v>
      </c>
    </row>
    <row r="139" spans="1:18" s="1" customFormat="1" ht="12.75" x14ac:dyDescent="0.2">
      <c r="A139" s="42" t="s">
        <v>0</v>
      </c>
      <c r="B139" s="43" t="s">
        <v>1</v>
      </c>
      <c r="C139" s="41" t="s">
        <v>13</v>
      </c>
      <c r="D139" s="38"/>
      <c r="E139" s="39" t="s">
        <v>14</v>
      </c>
      <c r="F139" s="40"/>
      <c r="G139" s="41"/>
      <c r="H139" s="38" t="s">
        <v>3</v>
      </c>
      <c r="I139" s="38"/>
      <c r="J139" s="38"/>
      <c r="K139" s="38" t="s">
        <v>45</v>
      </c>
      <c r="L139" s="38"/>
      <c r="M139" s="38"/>
      <c r="N139" s="39" t="s">
        <v>2</v>
      </c>
      <c r="O139" s="40"/>
      <c r="P139" s="41"/>
      <c r="Q139" s="24" t="s">
        <v>8</v>
      </c>
      <c r="R139" s="20" t="s">
        <v>10</v>
      </c>
    </row>
    <row r="140" spans="1:18" s="1" customFormat="1" ht="12.75" x14ac:dyDescent="0.2">
      <c r="A140" s="42"/>
      <c r="B140" s="43"/>
      <c r="C140" s="21" t="s">
        <v>4</v>
      </c>
      <c r="D140" s="18" t="s">
        <v>5</v>
      </c>
      <c r="E140" s="22" t="s">
        <v>4</v>
      </c>
      <c r="F140" s="19" t="s">
        <v>5</v>
      </c>
      <c r="G140" s="19" t="s">
        <v>6</v>
      </c>
      <c r="H140" s="22" t="s">
        <v>4</v>
      </c>
      <c r="I140" s="19" t="s">
        <v>5</v>
      </c>
      <c r="J140" s="19" t="s">
        <v>6</v>
      </c>
      <c r="K140" s="22" t="s">
        <v>4</v>
      </c>
      <c r="L140" s="19" t="s">
        <v>5</v>
      </c>
      <c r="M140" s="19" t="s">
        <v>6</v>
      </c>
      <c r="N140" s="22" t="s">
        <v>7</v>
      </c>
      <c r="O140" s="19" t="s">
        <v>5</v>
      </c>
      <c r="P140" s="19" t="s">
        <v>6</v>
      </c>
      <c r="Q140" s="25" t="s">
        <v>9</v>
      </c>
      <c r="R140" s="23" t="s">
        <v>11</v>
      </c>
    </row>
    <row r="141" spans="1:18" s="1" customFormat="1" ht="12.75" x14ac:dyDescent="0.2">
      <c r="A141" s="28">
        <v>125</v>
      </c>
      <c r="B141" s="29" t="s">
        <v>122</v>
      </c>
      <c r="C141" s="27"/>
      <c r="D141" s="28"/>
      <c r="E141" s="27">
        <v>15</v>
      </c>
      <c r="F141" s="28">
        <v>1</v>
      </c>
      <c r="G141" s="17"/>
      <c r="H141" s="26"/>
      <c r="I141" s="17"/>
      <c r="J141" s="17"/>
      <c r="K141" s="27"/>
      <c r="L141" s="17"/>
      <c r="M141" s="17"/>
      <c r="N141" s="27"/>
      <c r="O141" s="28"/>
      <c r="P141" s="17"/>
      <c r="Q141" s="26">
        <f t="shared" ref="Q141:Q155" si="11">SUM(C141,E141,G141,H141,J141,K141,M141,N141,P141)</f>
        <v>15</v>
      </c>
      <c r="R141" s="17">
        <f>SUM(D141,F141,I141,L141,O141,)</f>
        <v>1</v>
      </c>
    </row>
    <row r="142" spans="1:18" s="1" customFormat="1" ht="12.75" x14ac:dyDescent="0.2">
      <c r="A142" s="28">
        <v>126</v>
      </c>
      <c r="B142" s="29" t="s">
        <v>120</v>
      </c>
      <c r="C142" s="27"/>
      <c r="D142" s="28"/>
      <c r="E142" s="27">
        <v>15</v>
      </c>
      <c r="F142" s="28">
        <v>1</v>
      </c>
      <c r="G142" s="17"/>
      <c r="H142" s="26"/>
      <c r="I142" s="17"/>
      <c r="J142" s="17"/>
      <c r="K142" s="27"/>
      <c r="L142" s="17"/>
      <c r="M142" s="17"/>
      <c r="N142" s="27"/>
      <c r="O142" s="28"/>
      <c r="P142" s="17"/>
      <c r="Q142" s="26">
        <f t="shared" si="11"/>
        <v>15</v>
      </c>
      <c r="R142" s="17">
        <f>SUM(D142,F142,I142,L142,O142,)</f>
        <v>1</v>
      </c>
    </row>
    <row r="143" spans="1:18" s="1" customFormat="1" ht="12.75" x14ac:dyDescent="0.2">
      <c r="A143" s="28">
        <v>127</v>
      </c>
      <c r="B143" s="29" t="s">
        <v>127</v>
      </c>
      <c r="C143" s="27"/>
      <c r="D143" s="28"/>
      <c r="E143" s="27">
        <v>15</v>
      </c>
      <c r="F143" s="28">
        <v>1</v>
      </c>
      <c r="G143" s="17"/>
      <c r="H143" s="26"/>
      <c r="I143" s="17"/>
      <c r="J143" s="17"/>
      <c r="K143" s="27"/>
      <c r="L143" s="17"/>
      <c r="M143" s="17"/>
      <c r="N143" s="27"/>
      <c r="O143" s="28" t="s">
        <v>12</v>
      </c>
      <c r="P143" s="17"/>
      <c r="Q143" s="26">
        <f t="shared" si="11"/>
        <v>15</v>
      </c>
      <c r="R143" s="17">
        <f>SUM(D143,F143,I143,L143,O143,)</f>
        <v>1</v>
      </c>
    </row>
    <row r="144" spans="1:18" s="1" customFormat="1" ht="12.75" x14ac:dyDescent="0.2">
      <c r="A144" s="28">
        <v>128</v>
      </c>
      <c r="B144" s="29" t="s">
        <v>129</v>
      </c>
      <c r="C144" s="27"/>
      <c r="D144" s="28"/>
      <c r="E144" s="27">
        <v>15</v>
      </c>
      <c r="F144" s="28">
        <v>1</v>
      </c>
      <c r="G144" s="17"/>
      <c r="H144" s="26"/>
      <c r="I144" s="17"/>
      <c r="J144" s="17"/>
      <c r="K144" s="27"/>
      <c r="L144" s="17"/>
      <c r="M144" s="17"/>
      <c r="N144" s="27"/>
      <c r="O144" s="28"/>
      <c r="P144" s="17"/>
      <c r="Q144" s="26">
        <f t="shared" si="11"/>
        <v>15</v>
      </c>
      <c r="R144" s="17">
        <f>SUM(D144,F144,I144,L144,O144,)</f>
        <v>1</v>
      </c>
    </row>
    <row r="145" spans="1:18" s="1" customFormat="1" ht="12.75" x14ac:dyDescent="0.2">
      <c r="A145" s="28">
        <v>129</v>
      </c>
      <c r="B145" s="29" t="s">
        <v>44</v>
      </c>
      <c r="C145" s="27">
        <v>15</v>
      </c>
      <c r="D145" s="28">
        <v>1</v>
      </c>
      <c r="E145" s="27"/>
      <c r="F145" s="28"/>
      <c r="G145" s="28"/>
      <c r="H145" s="27"/>
      <c r="I145" s="28"/>
      <c r="J145" s="28"/>
      <c r="K145" s="27"/>
      <c r="L145" s="28"/>
      <c r="M145" s="28"/>
      <c r="N145" s="27"/>
      <c r="O145" s="28"/>
      <c r="P145" s="28"/>
      <c r="Q145" s="26">
        <f t="shared" si="11"/>
        <v>15</v>
      </c>
      <c r="R145" s="17">
        <f>SUM(D145,F145,I145,L145,O145)</f>
        <v>1</v>
      </c>
    </row>
    <row r="146" spans="1:18" s="1" customFormat="1" ht="12.75" x14ac:dyDescent="0.2">
      <c r="A146" s="28">
        <v>130</v>
      </c>
      <c r="B146" s="29" t="s">
        <v>136</v>
      </c>
      <c r="C146" s="27"/>
      <c r="D146" s="28" t="s">
        <v>12</v>
      </c>
      <c r="E146" s="27">
        <v>10</v>
      </c>
      <c r="F146" s="28">
        <v>1</v>
      </c>
      <c r="G146" s="17"/>
      <c r="H146" s="26"/>
      <c r="I146" s="17"/>
      <c r="J146" s="17"/>
      <c r="K146" s="27"/>
      <c r="L146" s="17"/>
      <c r="M146" s="17"/>
      <c r="N146" s="27">
        <v>5</v>
      </c>
      <c r="O146" s="28">
        <v>1</v>
      </c>
      <c r="P146" s="17"/>
      <c r="Q146" s="26">
        <f t="shared" si="11"/>
        <v>15</v>
      </c>
      <c r="R146" s="17">
        <f t="shared" ref="R146:R154" si="12">SUM(D146,F146,I146,L146,O146,)</f>
        <v>2</v>
      </c>
    </row>
    <row r="147" spans="1:18" s="1" customFormat="1" ht="12.75" x14ac:dyDescent="0.2">
      <c r="A147" s="28">
        <v>131</v>
      </c>
      <c r="B147" s="29" t="s">
        <v>118</v>
      </c>
      <c r="C147" s="27"/>
      <c r="D147" s="28"/>
      <c r="E147" s="27">
        <v>15</v>
      </c>
      <c r="F147" s="28">
        <v>1</v>
      </c>
      <c r="G147" s="17"/>
      <c r="H147" s="26"/>
      <c r="I147" s="17"/>
      <c r="J147" s="17"/>
      <c r="K147" s="27"/>
      <c r="L147" s="17"/>
      <c r="M147" s="17"/>
      <c r="N147" s="27"/>
      <c r="O147" s="28"/>
      <c r="P147" s="17"/>
      <c r="Q147" s="26">
        <f t="shared" si="11"/>
        <v>15</v>
      </c>
      <c r="R147" s="17">
        <f t="shared" si="12"/>
        <v>1</v>
      </c>
    </row>
    <row r="148" spans="1:18" s="1" customFormat="1" ht="12.75" x14ac:dyDescent="0.2">
      <c r="A148" s="28">
        <v>132</v>
      </c>
      <c r="B148" s="29" t="s">
        <v>171</v>
      </c>
      <c r="C148" s="27"/>
      <c r="D148" s="28"/>
      <c r="E148" s="27"/>
      <c r="F148" s="28"/>
      <c r="G148" s="17"/>
      <c r="H148" s="26"/>
      <c r="I148" s="17"/>
      <c r="J148" s="17"/>
      <c r="K148" s="27">
        <v>15</v>
      </c>
      <c r="L148" s="28">
        <v>1</v>
      </c>
      <c r="M148" s="17"/>
      <c r="N148" s="27"/>
      <c r="O148" s="28"/>
      <c r="P148" s="17"/>
      <c r="Q148" s="26">
        <f t="shared" si="11"/>
        <v>15</v>
      </c>
      <c r="R148" s="17">
        <f t="shared" si="12"/>
        <v>1</v>
      </c>
    </row>
    <row r="149" spans="1:18" s="1" customFormat="1" ht="12.75" x14ac:dyDescent="0.2">
      <c r="A149" s="28">
        <v>133</v>
      </c>
      <c r="B149" s="29" t="s">
        <v>126</v>
      </c>
      <c r="C149" s="27"/>
      <c r="D149" s="28"/>
      <c r="E149" s="27">
        <v>15</v>
      </c>
      <c r="F149" s="28">
        <v>1</v>
      </c>
      <c r="G149" s="17"/>
      <c r="H149" s="26"/>
      <c r="I149" s="17"/>
      <c r="J149" s="17"/>
      <c r="K149" s="27"/>
      <c r="L149" s="17"/>
      <c r="M149" s="17"/>
      <c r="N149" s="27"/>
      <c r="O149" s="28"/>
      <c r="P149" s="17"/>
      <c r="Q149" s="26">
        <f t="shared" si="11"/>
        <v>15</v>
      </c>
      <c r="R149" s="17">
        <f t="shared" si="12"/>
        <v>1</v>
      </c>
    </row>
    <row r="150" spans="1:18" s="1" customFormat="1" ht="12.75" x14ac:dyDescent="0.2">
      <c r="A150" s="28">
        <v>134</v>
      </c>
      <c r="B150" s="29" t="s">
        <v>130</v>
      </c>
      <c r="C150" s="27" t="s">
        <v>12</v>
      </c>
      <c r="D150" s="28"/>
      <c r="E150" s="27">
        <v>15</v>
      </c>
      <c r="F150" s="28">
        <v>1</v>
      </c>
      <c r="G150" s="17"/>
      <c r="H150" s="26"/>
      <c r="I150" s="17"/>
      <c r="J150" s="17"/>
      <c r="K150" s="27"/>
      <c r="L150" s="17"/>
      <c r="M150" s="17"/>
      <c r="N150" s="27"/>
      <c r="O150" s="28"/>
      <c r="P150" s="17"/>
      <c r="Q150" s="26">
        <f t="shared" si="11"/>
        <v>15</v>
      </c>
      <c r="R150" s="17">
        <f t="shared" si="12"/>
        <v>1</v>
      </c>
    </row>
    <row r="151" spans="1:18" s="1" customFormat="1" ht="12.75" x14ac:dyDescent="0.2">
      <c r="A151" s="28">
        <v>135</v>
      </c>
      <c r="B151" s="29" t="s">
        <v>116</v>
      </c>
      <c r="C151" s="27"/>
      <c r="D151" s="28"/>
      <c r="E151" s="27">
        <v>15</v>
      </c>
      <c r="F151" s="28">
        <v>1</v>
      </c>
      <c r="G151" s="17"/>
      <c r="H151" s="26"/>
      <c r="I151" s="17"/>
      <c r="J151" s="17"/>
      <c r="K151" s="27"/>
      <c r="L151" s="17"/>
      <c r="M151" s="17"/>
      <c r="N151" s="27"/>
      <c r="O151" s="28"/>
      <c r="P151" s="17"/>
      <c r="Q151" s="26">
        <f t="shared" si="11"/>
        <v>15</v>
      </c>
      <c r="R151" s="17">
        <f t="shared" si="12"/>
        <v>1</v>
      </c>
    </row>
    <row r="152" spans="1:18" s="1" customFormat="1" ht="12.75" x14ac:dyDescent="0.2">
      <c r="A152" s="28">
        <v>136</v>
      </c>
      <c r="B152" s="29" t="s">
        <v>123</v>
      </c>
      <c r="C152" s="27"/>
      <c r="D152" s="28"/>
      <c r="E152" s="27">
        <v>15</v>
      </c>
      <c r="F152" s="28">
        <v>1</v>
      </c>
      <c r="G152" s="17"/>
      <c r="H152" s="26"/>
      <c r="I152" s="17"/>
      <c r="J152" s="17"/>
      <c r="K152" s="27"/>
      <c r="L152" s="17"/>
      <c r="M152" s="17"/>
      <c r="N152" s="27"/>
      <c r="O152" s="28"/>
      <c r="P152" s="17"/>
      <c r="Q152" s="26">
        <f t="shared" si="11"/>
        <v>15</v>
      </c>
      <c r="R152" s="17">
        <f t="shared" si="12"/>
        <v>1</v>
      </c>
    </row>
    <row r="153" spans="1:18" s="1" customFormat="1" ht="12.75" x14ac:dyDescent="0.2">
      <c r="A153" s="28">
        <v>137</v>
      </c>
      <c r="B153" s="29" t="s">
        <v>133</v>
      </c>
      <c r="C153" s="27"/>
      <c r="D153" s="28"/>
      <c r="E153" s="27">
        <v>15</v>
      </c>
      <c r="F153" s="28">
        <v>1</v>
      </c>
      <c r="G153" s="17"/>
      <c r="H153" s="26"/>
      <c r="I153" s="17"/>
      <c r="J153" s="17"/>
      <c r="K153" s="27"/>
      <c r="L153" s="17"/>
      <c r="M153" s="17"/>
      <c r="N153" s="27"/>
      <c r="O153" s="28"/>
      <c r="P153" s="17"/>
      <c r="Q153" s="26">
        <f t="shared" si="11"/>
        <v>15</v>
      </c>
      <c r="R153" s="17">
        <f t="shared" si="12"/>
        <v>1</v>
      </c>
    </row>
    <row r="154" spans="1:18" s="1" customFormat="1" ht="12.75" x14ac:dyDescent="0.2">
      <c r="A154" s="28">
        <v>138</v>
      </c>
      <c r="B154" s="29" t="s">
        <v>119</v>
      </c>
      <c r="C154" s="27"/>
      <c r="D154" s="28"/>
      <c r="E154" s="27">
        <v>15</v>
      </c>
      <c r="F154" s="28">
        <v>1</v>
      </c>
      <c r="G154" s="17"/>
      <c r="H154" s="26"/>
      <c r="I154" s="17"/>
      <c r="J154" s="17"/>
      <c r="K154" s="27"/>
      <c r="L154" s="17"/>
      <c r="M154" s="17"/>
      <c r="N154" s="27"/>
      <c r="O154" s="28"/>
      <c r="P154" s="17"/>
      <c r="Q154" s="26">
        <f t="shared" si="11"/>
        <v>15</v>
      </c>
      <c r="R154" s="17">
        <f t="shared" si="12"/>
        <v>1</v>
      </c>
    </row>
    <row r="155" spans="1:18" s="1" customFormat="1" ht="12.75" x14ac:dyDescent="0.2">
      <c r="A155" s="28">
        <v>139</v>
      </c>
      <c r="B155" s="29" t="s">
        <v>50</v>
      </c>
      <c r="C155" s="27">
        <v>15</v>
      </c>
      <c r="D155" s="28">
        <v>1</v>
      </c>
      <c r="E155" s="27"/>
      <c r="F155" s="28"/>
      <c r="G155" s="28"/>
      <c r="H155" s="27"/>
      <c r="I155" s="28"/>
      <c r="J155" s="28"/>
      <c r="K155" s="27"/>
      <c r="L155" s="28"/>
      <c r="M155" s="28"/>
      <c r="N155" s="27"/>
      <c r="O155" s="28"/>
      <c r="P155" s="28"/>
      <c r="Q155" s="26">
        <f t="shared" si="11"/>
        <v>15</v>
      </c>
      <c r="R155" s="17">
        <f>SUM(D155,F155,I155,L155,O155)</f>
        <v>1</v>
      </c>
    </row>
    <row r="156" spans="1:18" s="1" customFormat="1" ht="12.75" x14ac:dyDescent="0.2">
      <c r="A156" s="28">
        <v>140</v>
      </c>
      <c r="B156" s="29" t="s">
        <v>47</v>
      </c>
      <c r="C156" s="27">
        <v>15</v>
      </c>
      <c r="D156" s="28">
        <v>2</v>
      </c>
      <c r="E156" s="27" t="s">
        <v>12</v>
      </c>
      <c r="F156" s="28"/>
      <c r="G156" s="28" t="s">
        <v>12</v>
      </c>
      <c r="H156" s="27" t="s">
        <v>12</v>
      </c>
      <c r="I156" s="28"/>
      <c r="J156" s="28" t="s">
        <v>12</v>
      </c>
      <c r="K156" s="27" t="s">
        <v>12</v>
      </c>
      <c r="L156" s="28"/>
      <c r="M156" s="28" t="s">
        <v>12</v>
      </c>
      <c r="N156" s="27" t="s">
        <v>12</v>
      </c>
      <c r="O156" s="28"/>
      <c r="P156" s="28" t="s">
        <v>12</v>
      </c>
      <c r="Q156" s="26">
        <f>SUM(C156,E156,G156,H156,J156,K156,M156,N156:P156)</f>
        <v>15</v>
      </c>
      <c r="R156" s="17">
        <f>SUM(D156,F156,I156,L156,O156)</f>
        <v>2</v>
      </c>
    </row>
    <row r="157" spans="1:18" s="1" customFormat="1" ht="12.75" x14ac:dyDescent="0.2">
      <c r="A157" s="28">
        <v>141</v>
      </c>
      <c r="B157" s="29" t="s">
        <v>115</v>
      </c>
      <c r="C157" s="27"/>
      <c r="D157" s="28"/>
      <c r="E157" s="27">
        <v>15</v>
      </c>
      <c r="F157" s="28">
        <v>1</v>
      </c>
      <c r="G157" s="17"/>
      <c r="H157" s="26"/>
      <c r="I157" s="17"/>
      <c r="J157" s="17"/>
      <c r="K157" s="27"/>
      <c r="L157" s="17"/>
      <c r="M157" s="17"/>
      <c r="N157" s="27"/>
      <c r="O157" s="28"/>
      <c r="P157" s="17"/>
      <c r="Q157" s="26">
        <f>SUM(C157,E157,G157,H157,J157,K157,M157,N157,P157)</f>
        <v>15</v>
      </c>
      <c r="R157" s="17">
        <f t="shared" ref="R157:R166" si="13">SUM(D157,F157,I157,L157,O157,)</f>
        <v>1</v>
      </c>
    </row>
    <row r="158" spans="1:18" s="1" customFormat="1" ht="12.75" x14ac:dyDescent="0.2">
      <c r="A158" s="28">
        <v>142</v>
      </c>
      <c r="B158" s="29" t="s">
        <v>121</v>
      </c>
      <c r="C158" s="27"/>
      <c r="D158" s="28"/>
      <c r="E158" s="27">
        <v>15</v>
      </c>
      <c r="F158" s="28">
        <v>1</v>
      </c>
      <c r="G158" s="17"/>
      <c r="H158" s="26"/>
      <c r="I158" s="17"/>
      <c r="J158" s="17"/>
      <c r="K158" s="27"/>
      <c r="L158" s="17"/>
      <c r="M158" s="17"/>
      <c r="N158" s="27"/>
      <c r="O158" s="28"/>
      <c r="P158" s="17"/>
      <c r="Q158" s="26">
        <f>SUM(C158,E158,G158,H158,J158,K158,M158,N158,P158)</f>
        <v>15</v>
      </c>
      <c r="R158" s="17">
        <f t="shared" si="13"/>
        <v>1</v>
      </c>
    </row>
    <row r="159" spans="1:18" s="1" customFormat="1" ht="12.75" x14ac:dyDescent="0.2">
      <c r="A159" s="28">
        <v>143</v>
      </c>
      <c r="B159" s="29" t="s">
        <v>128</v>
      </c>
      <c r="C159" s="27"/>
      <c r="D159" s="28"/>
      <c r="E159" s="27">
        <v>15</v>
      </c>
      <c r="F159" s="28">
        <v>1</v>
      </c>
      <c r="G159" s="17"/>
      <c r="H159" s="26"/>
      <c r="I159" s="17"/>
      <c r="J159" s="17"/>
      <c r="K159" s="27"/>
      <c r="L159" s="17"/>
      <c r="M159" s="17"/>
      <c r="N159" s="27"/>
      <c r="O159" s="28"/>
      <c r="P159" s="17"/>
      <c r="Q159" s="26">
        <f>SUM(C159,E159,G159,H159,J159,K159,M159,N159,P159)</f>
        <v>15</v>
      </c>
      <c r="R159" s="17">
        <f t="shared" si="13"/>
        <v>1</v>
      </c>
    </row>
    <row r="160" spans="1:18" s="1" customFormat="1" ht="12.75" x14ac:dyDescent="0.2">
      <c r="A160" s="28">
        <v>144</v>
      </c>
      <c r="B160" s="29" t="s">
        <v>141</v>
      </c>
      <c r="C160" s="27"/>
      <c r="D160" s="28"/>
      <c r="E160" s="27">
        <v>10</v>
      </c>
      <c r="F160" s="28">
        <v>1</v>
      </c>
      <c r="G160" s="17"/>
      <c r="H160" s="26"/>
      <c r="I160" s="17"/>
      <c r="J160" s="17"/>
      <c r="K160" s="27"/>
      <c r="L160" s="17"/>
      <c r="M160" s="17"/>
      <c r="N160" s="27">
        <v>5</v>
      </c>
      <c r="O160" s="28">
        <v>1</v>
      </c>
      <c r="P160" s="17"/>
      <c r="Q160" s="26">
        <f>SUM(C160,E160,G160,H160,J160,K160,M160,N160,P160)</f>
        <v>15</v>
      </c>
      <c r="R160" s="17">
        <f t="shared" si="13"/>
        <v>2</v>
      </c>
    </row>
    <row r="161" spans="1:18" s="1" customFormat="1" ht="12.75" x14ac:dyDescent="0.2">
      <c r="A161" s="28">
        <v>145</v>
      </c>
      <c r="B161" s="29" t="s">
        <v>124</v>
      </c>
      <c r="C161" s="27"/>
      <c r="D161" s="28"/>
      <c r="E161" s="27">
        <v>15</v>
      </c>
      <c r="F161" s="28">
        <v>1</v>
      </c>
      <c r="G161" s="17"/>
      <c r="H161" s="26"/>
      <c r="I161" s="17"/>
      <c r="J161" s="17"/>
      <c r="K161" s="27"/>
      <c r="L161" s="17"/>
      <c r="M161" s="17"/>
      <c r="N161" s="27"/>
      <c r="O161" s="28"/>
      <c r="P161" s="17"/>
      <c r="Q161" s="26">
        <f>SUM(C161,E161,G161,H161,J161,K161,M161,N161,P161)</f>
        <v>15</v>
      </c>
      <c r="R161" s="17">
        <f t="shared" si="13"/>
        <v>1</v>
      </c>
    </row>
    <row r="162" spans="1:18" s="1" customFormat="1" ht="12.75" x14ac:dyDescent="0.2">
      <c r="A162" s="28">
        <v>146</v>
      </c>
      <c r="B162" s="29" t="s">
        <v>192</v>
      </c>
      <c r="C162" s="27"/>
      <c r="D162" s="28"/>
      <c r="E162" s="27"/>
      <c r="F162" s="28"/>
      <c r="G162" s="17"/>
      <c r="H162" s="26"/>
      <c r="I162" s="17"/>
      <c r="J162" s="17"/>
      <c r="K162" s="27"/>
      <c r="L162" s="17"/>
      <c r="M162" s="17"/>
      <c r="N162" s="27">
        <v>15</v>
      </c>
      <c r="O162" s="28">
        <v>1</v>
      </c>
      <c r="P162" s="17"/>
      <c r="Q162" s="26">
        <v>15</v>
      </c>
      <c r="R162" s="17">
        <f t="shared" si="13"/>
        <v>1</v>
      </c>
    </row>
    <row r="163" spans="1:18" s="1" customFormat="1" ht="12.75" x14ac:dyDescent="0.2">
      <c r="A163" s="28">
        <v>147</v>
      </c>
      <c r="B163" s="29" t="s">
        <v>196</v>
      </c>
      <c r="C163" s="27"/>
      <c r="D163" s="28"/>
      <c r="E163" s="27"/>
      <c r="F163" s="28"/>
      <c r="G163" s="17"/>
      <c r="H163" s="26"/>
      <c r="I163" s="17"/>
      <c r="J163" s="17"/>
      <c r="K163" s="27"/>
      <c r="L163" s="17"/>
      <c r="M163" s="17"/>
      <c r="N163" s="27">
        <v>15</v>
      </c>
      <c r="O163" s="28">
        <v>1</v>
      </c>
      <c r="P163" s="17"/>
      <c r="Q163" s="26">
        <v>15</v>
      </c>
      <c r="R163" s="17">
        <f t="shared" si="13"/>
        <v>1</v>
      </c>
    </row>
    <row r="164" spans="1:18" s="1" customFormat="1" ht="12.75" x14ac:dyDescent="0.2">
      <c r="A164" s="28">
        <v>148</v>
      </c>
      <c r="B164" s="29" t="s">
        <v>197</v>
      </c>
      <c r="C164" s="27"/>
      <c r="D164" s="28"/>
      <c r="E164" s="27"/>
      <c r="F164" s="28"/>
      <c r="G164" s="17"/>
      <c r="H164" s="26"/>
      <c r="I164" s="17"/>
      <c r="J164" s="17"/>
      <c r="K164" s="27"/>
      <c r="L164" s="17"/>
      <c r="M164" s="17"/>
      <c r="N164" s="27">
        <v>15</v>
      </c>
      <c r="O164" s="28">
        <v>1</v>
      </c>
      <c r="P164" s="17"/>
      <c r="Q164" s="26">
        <v>15</v>
      </c>
      <c r="R164" s="17">
        <f t="shared" si="13"/>
        <v>1</v>
      </c>
    </row>
    <row r="165" spans="1:18" s="1" customFormat="1" ht="12.75" x14ac:dyDescent="0.2">
      <c r="A165" s="28">
        <v>149</v>
      </c>
      <c r="B165" s="29" t="s">
        <v>198</v>
      </c>
      <c r="C165" s="27"/>
      <c r="D165" s="28"/>
      <c r="E165" s="27"/>
      <c r="F165" s="28"/>
      <c r="G165" s="17"/>
      <c r="H165" s="26"/>
      <c r="I165" s="17"/>
      <c r="J165" s="17"/>
      <c r="K165" s="27"/>
      <c r="L165" s="17"/>
      <c r="M165" s="17"/>
      <c r="N165" s="27">
        <v>15</v>
      </c>
      <c r="O165" s="28">
        <v>1</v>
      </c>
      <c r="P165" s="17"/>
      <c r="Q165" s="26">
        <v>15</v>
      </c>
      <c r="R165" s="17">
        <f t="shared" si="13"/>
        <v>1</v>
      </c>
    </row>
    <row r="166" spans="1:18" s="1" customFormat="1" ht="12.75" x14ac:dyDescent="0.2">
      <c r="A166" s="28">
        <v>150</v>
      </c>
      <c r="B166" s="29" t="s">
        <v>199</v>
      </c>
      <c r="C166" s="27"/>
      <c r="D166" s="28"/>
      <c r="E166" s="27"/>
      <c r="F166" s="28"/>
      <c r="G166" s="17"/>
      <c r="H166" s="26"/>
      <c r="I166" s="17"/>
      <c r="J166" s="17"/>
      <c r="K166" s="27"/>
      <c r="L166" s="17"/>
      <c r="M166" s="17"/>
      <c r="N166" s="27">
        <v>15</v>
      </c>
      <c r="O166" s="28">
        <v>1</v>
      </c>
      <c r="P166" s="17"/>
      <c r="Q166" s="26">
        <v>15</v>
      </c>
      <c r="R166" s="17">
        <f t="shared" si="13"/>
        <v>1</v>
      </c>
    </row>
    <row r="167" spans="1:18" s="1" customFormat="1" ht="12.75" x14ac:dyDescent="0.2">
      <c r="A167" s="28">
        <v>151</v>
      </c>
      <c r="B167" s="29" t="s">
        <v>64</v>
      </c>
      <c r="C167" s="27">
        <v>10</v>
      </c>
      <c r="D167" s="28">
        <v>1</v>
      </c>
      <c r="E167" s="27"/>
      <c r="F167" s="28"/>
      <c r="G167" s="17"/>
      <c r="H167" s="26"/>
      <c r="I167" s="17"/>
      <c r="J167" s="17"/>
      <c r="K167" s="27"/>
      <c r="L167" s="17"/>
      <c r="M167" s="17"/>
      <c r="N167" s="27"/>
      <c r="O167" s="28"/>
      <c r="P167" s="17"/>
      <c r="Q167" s="26">
        <f t="shared" ref="Q167:Q184" si="14">SUM(C167,E167,G167,H167,J167,K167,M167,N167,P167)</f>
        <v>10</v>
      </c>
      <c r="R167" s="17">
        <f>SUM(D167,F167,I167,L167,O167)</f>
        <v>1</v>
      </c>
    </row>
    <row r="168" spans="1:18" s="1" customFormat="1" ht="12.75" x14ac:dyDescent="0.2">
      <c r="A168" s="28">
        <v>152</v>
      </c>
      <c r="B168" s="29" t="s">
        <v>167</v>
      </c>
      <c r="C168" s="27" t="s">
        <v>12</v>
      </c>
      <c r="D168" s="28" t="s">
        <v>12</v>
      </c>
      <c r="E168" s="27"/>
      <c r="F168" s="28"/>
      <c r="G168" s="17"/>
      <c r="H168" s="26"/>
      <c r="I168" s="17"/>
      <c r="J168" s="17"/>
      <c r="K168" s="27">
        <v>10</v>
      </c>
      <c r="L168" s="28">
        <v>2</v>
      </c>
      <c r="M168" s="17"/>
      <c r="N168" s="27"/>
      <c r="O168" s="28"/>
      <c r="P168" s="17"/>
      <c r="Q168" s="26">
        <f t="shared" si="14"/>
        <v>10</v>
      </c>
      <c r="R168" s="17">
        <f>SUM(D168,F168,I168,L168,O168)</f>
        <v>2</v>
      </c>
    </row>
    <row r="169" spans="1:18" s="1" customFormat="1" ht="12.75" customHeight="1" x14ac:dyDescent="0.2">
      <c r="A169" s="28">
        <v>153</v>
      </c>
      <c r="B169" s="29" t="s">
        <v>142</v>
      </c>
      <c r="C169" s="27"/>
      <c r="D169" s="28"/>
      <c r="E169" s="27">
        <v>10</v>
      </c>
      <c r="F169" s="28">
        <v>1</v>
      </c>
      <c r="G169" s="17"/>
      <c r="H169" s="26"/>
      <c r="I169" s="17"/>
      <c r="J169" s="17"/>
      <c r="K169" s="27"/>
      <c r="L169" s="17"/>
      <c r="M169" s="17"/>
      <c r="N169" s="27"/>
      <c r="O169" s="28"/>
      <c r="P169" s="17"/>
      <c r="Q169" s="26">
        <f t="shared" si="14"/>
        <v>10</v>
      </c>
      <c r="R169" s="17">
        <f t="shared" ref="R169:R178" si="15">SUM(D169,F169,I169,L169,O169,)</f>
        <v>1</v>
      </c>
    </row>
    <row r="170" spans="1:18" s="1" customFormat="1" ht="12.75" customHeight="1" x14ac:dyDescent="0.2">
      <c r="A170" s="28">
        <v>154</v>
      </c>
      <c r="B170" s="29" t="s">
        <v>143</v>
      </c>
      <c r="C170" s="27"/>
      <c r="D170" s="28"/>
      <c r="E170" s="27">
        <v>10</v>
      </c>
      <c r="F170" s="28">
        <v>1</v>
      </c>
      <c r="G170" s="17"/>
      <c r="H170" s="26"/>
      <c r="I170" s="17"/>
      <c r="J170" s="17"/>
      <c r="K170" s="27"/>
      <c r="L170" s="17"/>
      <c r="M170" s="17"/>
      <c r="N170" s="27"/>
      <c r="O170" s="28"/>
      <c r="P170" s="17"/>
      <c r="Q170" s="26">
        <f t="shared" si="14"/>
        <v>10</v>
      </c>
      <c r="R170" s="17">
        <f t="shared" si="15"/>
        <v>1</v>
      </c>
    </row>
    <row r="171" spans="1:18" s="1" customFormat="1" ht="12.75" customHeight="1" x14ac:dyDescent="0.2">
      <c r="A171" s="28">
        <v>155</v>
      </c>
      <c r="B171" s="29" t="s">
        <v>153</v>
      </c>
      <c r="C171" s="27"/>
      <c r="D171" s="28"/>
      <c r="E171" s="27">
        <v>10</v>
      </c>
      <c r="F171" s="28">
        <v>1</v>
      </c>
      <c r="G171" s="17"/>
      <c r="H171" s="26"/>
      <c r="I171" s="17"/>
      <c r="J171" s="17"/>
      <c r="K171" s="27"/>
      <c r="L171" s="17"/>
      <c r="M171" s="17"/>
      <c r="N171" s="27"/>
      <c r="O171" s="28"/>
      <c r="P171" s="17"/>
      <c r="Q171" s="26">
        <f t="shared" si="14"/>
        <v>10</v>
      </c>
      <c r="R171" s="17">
        <f t="shared" si="15"/>
        <v>1</v>
      </c>
    </row>
    <row r="172" spans="1:18" s="1" customFormat="1" ht="12.75" customHeight="1" x14ac:dyDescent="0.2">
      <c r="A172" s="28">
        <v>156</v>
      </c>
      <c r="B172" s="29" t="s">
        <v>135</v>
      </c>
      <c r="C172" s="27"/>
      <c r="D172" s="28"/>
      <c r="E172" s="27">
        <v>10</v>
      </c>
      <c r="F172" s="28">
        <v>1</v>
      </c>
      <c r="G172" s="17"/>
      <c r="H172" s="26"/>
      <c r="I172" s="17"/>
      <c r="J172" s="17"/>
      <c r="K172" s="27"/>
      <c r="L172" s="17"/>
      <c r="M172" s="17"/>
      <c r="N172" s="27"/>
      <c r="O172" s="28"/>
      <c r="P172" s="17"/>
      <c r="Q172" s="26">
        <f t="shared" si="14"/>
        <v>10</v>
      </c>
      <c r="R172" s="17">
        <f t="shared" si="15"/>
        <v>1</v>
      </c>
    </row>
    <row r="173" spans="1:18" s="1" customFormat="1" ht="12.75" customHeight="1" x14ac:dyDescent="0.2">
      <c r="A173" s="28">
        <v>157</v>
      </c>
      <c r="B173" s="29" t="s">
        <v>149</v>
      </c>
      <c r="C173" s="27"/>
      <c r="D173" s="28"/>
      <c r="E173" s="27">
        <v>10</v>
      </c>
      <c r="F173" s="28">
        <v>1</v>
      </c>
      <c r="G173" s="17"/>
      <c r="H173" s="26"/>
      <c r="I173" s="17"/>
      <c r="J173" s="17"/>
      <c r="K173" s="27"/>
      <c r="L173" s="17"/>
      <c r="M173" s="17"/>
      <c r="N173" s="27"/>
      <c r="O173" s="28"/>
      <c r="P173" s="17"/>
      <c r="Q173" s="26">
        <f t="shared" si="14"/>
        <v>10</v>
      </c>
      <c r="R173" s="17">
        <f t="shared" si="15"/>
        <v>1</v>
      </c>
    </row>
    <row r="174" spans="1:18" s="1" customFormat="1" ht="12.75" customHeight="1" x14ac:dyDescent="0.2">
      <c r="A174" s="28">
        <v>158</v>
      </c>
      <c r="B174" s="29" t="s">
        <v>157</v>
      </c>
      <c r="C174" s="27"/>
      <c r="D174" s="28"/>
      <c r="E174" s="27">
        <v>10</v>
      </c>
      <c r="F174" s="28">
        <v>1</v>
      </c>
      <c r="G174" s="17"/>
      <c r="H174" s="26"/>
      <c r="I174" s="17"/>
      <c r="J174" s="17"/>
      <c r="K174" s="27"/>
      <c r="L174" s="17"/>
      <c r="M174" s="17"/>
      <c r="N174" s="27"/>
      <c r="O174" s="28"/>
      <c r="P174" s="17"/>
      <c r="Q174" s="26">
        <f t="shared" si="14"/>
        <v>10</v>
      </c>
      <c r="R174" s="17">
        <f t="shared" si="15"/>
        <v>1</v>
      </c>
    </row>
    <row r="175" spans="1:18" s="1" customFormat="1" ht="12.75" customHeight="1" x14ac:dyDescent="0.2">
      <c r="A175" s="28">
        <v>159</v>
      </c>
      <c r="B175" s="29" t="s">
        <v>137</v>
      </c>
      <c r="C175" s="27"/>
      <c r="D175" s="28"/>
      <c r="E175" s="27">
        <v>10</v>
      </c>
      <c r="F175" s="28">
        <v>1</v>
      </c>
      <c r="G175" s="17"/>
      <c r="H175" s="26"/>
      <c r="I175" s="17"/>
      <c r="J175" s="17"/>
      <c r="K175" s="27"/>
      <c r="L175" s="17"/>
      <c r="M175" s="17"/>
      <c r="N175" s="27"/>
      <c r="O175" s="28"/>
      <c r="P175" s="17"/>
      <c r="Q175" s="26">
        <f t="shared" si="14"/>
        <v>10</v>
      </c>
      <c r="R175" s="17">
        <f t="shared" si="15"/>
        <v>1</v>
      </c>
    </row>
    <row r="176" spans="1:18" s="1" customFormat="1" ht="12.75" customHeight="1" x14ac:dyDescent="0.2">
      <c r="A176" s="28">
        <v>160</v>
      </c>
      <c r="B176" s="29" t="s">
        <v>156</v>
      </c>
      <c r="C176" s="27"/>
      <c r="D176" s="28"/>
      <c r="E176" s="27">
        <v>10</v>
      </c>
      <c r="F176" s="28">
        <v>1</v>
      </c>
      <c r="G176" s="17"/>
      <c r="H176" s="26"/>
      <c r="I176" s="17"/>
      <c r="J176" s="17"/>
      <c r="K176" s="27"/>
      <c r="L176" s="17"/>
      <c r="M176" s="17"/>
      <c r="N176" s="27"/>
      <c r="O176" s="28"/>
      <c r="P176" s="17"/>
      <c r="Q176" s="26">
        <f t="shared" si="14"/>
        <v>10</v>
      </c>
      <c r="R176" s="17">
        <f t="shared" si="15"/>
        <v>1</v>
      </c>
    </row>
    <row r="177" spans="1:18" s="1" customFormat="1" ht="12.75" customHeight="1" x14ac:dyDescent="0.2">
      <c r="A177" s="28">
        <v>161</v>
      </c>
      <c r="B177" s="29" t="s">
        <v>155</v>
      </c>
      <c r="C177" s="27"/>
      <c r="D177" s="28"/>
      <c r="E177" s="27">
        <v>10</v>
      </c>
      <c r="F177" s="28">
        <v>2</v>
      </c>
      <c r="G177" s="17"/>
      <c r="H177" s="26"/>
      <c r="I177" s="17"/>
      <c r="J177" s="17"/>
      <c r="K177" s="27"/>
      <c r="L177" s="17"/>
      <c r="M177" s="17"/>
      <c r="N177" s="27"/>
      <c r="O177" s="28"/>
      <c r="P177" s="17"/>
      <c r="Q177" s="26">
        <f t="shared" si="14"/>
        <v>10</v>
      </c>
      <c r="R177" s="17">
        <f t="shared" si="15"/>
        <v>2</v>
      </c>
    </row>
    <row r="178" spans="1:18" ht="12.75" customHeight="1" x14ac:dyDescent="0.25">
      <c r="A178" s="28">
        <v>162</v>
      </c>
      <c r="B178" s="29" t="s">
        <v>146</v>
      </c>
      <c r="C178" s="27"/>
      <c r="D178" s="28"/>
      <c r="E178" s="27">
        <v>10</v>
      </c>
      <c r="F178" s="28">
        <v>1</v>
      </c>
      <c r="G178" s="17"/>
      <c r="H178" s="26"/>
      <c r="I178" s="17"/>
      <c r="J178" s="17"/>
      <c r="K178" s="27"/>
      <c r="L178" s="17"/>
      <c r="M178" s="17"/>
      <c r="N178" s="27"/>
      <c r="O178" s="28"/>
      <c r="P178" s="17"/>
      <c r="Q178" s="26">
        <f t="shared" si="14"/>
        <v>10</v>
      </c>
      <c r="R178" s="17">
        <f t="shared" si="15"/>
        <v>1</v>
      </c>
    </row>
    <row r="179" spans="1:18" ht="12.75" customHeight="1" x14ac:dyDescent="0.25">
      <c r="A179" s="28">
        <v>163</v>
      </c>
      <c r="B179" s="29" t="s">
        <v>61</v>
      </c>
      <c r="C179" s="27">
        <v>10</v>
      </c>
      <c r="D179" s="28">
        <v>1</v>
      </c>
      <c r="E179" s="27"/>
      <c r="F179" s="28"/>
      <c r="G179" s="17"/>
      <c r="H179" s="26"/>
      <c r="I179" s="17"/>
      <c r="J179" s="17"/>
      <c r="K179" s="27"/>
      <c r="L179" s="17"/>
      <c r="M179" s="17"/>
      <c r="N179" s="27"/>
      <c r="O179" s="28"/>
      <c r="P179" s="17"/>
      <c r="Q179" s="26">
        <f t="shared" si="14"/>
        <v>10</v>
      </c>
      <c r="R179" s="17">
        <f>SUM(D179,F179,I179,L179,O179)</f>
        <v>1</v>
      </c>
    </row>
    <row r="180" spans="1:18" ht="12.75" customHeight="1" x14ac:dyDescent="0.25">
      <c r="A180" s="28">
        <v>164</v>
      </c>
      <c r="B180" s="29" t="s">
        <v>148</v>
      </c>
      <c r="C180" s="27"/>
      <c r="D180" s="28"/>
      <c r="E180" s="27">
        <v>10</v>
      </c>
      <c r="F180" s="28">
        <v>1</v>
      </c>
      <c r="G180" s="17"/>
      <c r="H180" s="26"/>
      <c r="I180" s="17"/>
      <c r="J180" s="17"/>
      <c r="K180" s="27"/>
      <c r="L180" s="17"/>
      <c r="M180" s="17"/>
      <c r="N180" s="27"/>
      <c r="O180" s="28"/>
      <c r="P180" s="17"/>
      <c r="Q180" s="26">
        <f t="shared" si="14"/>
        <v>10</v>
      </c>
      <c r="R180" s="17">
        <f>SUM(D180,F180,I180,L180,O180,)</f>
        <v>1</v>
      </c>
    </row>
    <row r="181" spans="1:18" ht="12.75" customHeight="1" x14ac:dyDescent="0.25">
      <c r="A181" s="28">
        <v>165</v>
      </c>
      <c r="B181" s="29" t="s">
        <v>145</v>
      </c>
      <c r="C181" s="27"/>
      <c r="D181" s="28"/>
      <c r="E181" s="27">
        <v>10</v>
      </c>
      <c r="F181" s="28">
        <v>1</v>
      </c>
      <c r="G181" s="17"/>
      <c r="H181" s="26" t="s">
        <v>12</v>
      </c>
      <c r="I181" s="17"/>
      <c r="J181" s="17"/>
      <c r="K181" s="27"/>
      <c r="L181" s="17"/>
      <c r="M181" s="17"/>
      <c r="N181" s="27"/>
      <c r="O181" s="28"/>
      <c r="P181" s="17"/>
      <c r="Q181" s="26">
        <f t="shared" si="14"/>
        <v>10</v>
      </c>
      <c r="R181" s="17">
        <f>SUM(D181,F181,I181,L181,O181,)</f>
        <v>1</v>
      </c>
    </row>
    <row r="182" spans="1:18" ht="12.75" customHeight="1" x14ac:dyDescent="0.25">
      <c r="A182" s="28">
        <v>166</v>
      </c>
      <c r="B182" s="29" t="s">
        <v>159</v>
      </c>
      <c r="C182" s="27"/>
      <c r="D182" s="28"/>
      <c r="E182" s="27">
        <v>5</v>
      </c>
      <c r="F182" s="28">
        <v>1</v>
      </c>
      <c r="G182" s="17"/>
      <c r="H182" s="26"/>
      <c r="I182" s="17"/>
      <c r="J182" s="17"/>
      <c r="K182" s="27">
        <v>5</v>
      </c>
      <c r="L182" s="28">
        <v>1</v>
      </c>
      <c r="M182" s="17"/>
      <c r="N182" s="27"/>
      <c r="O182" s="28"/>
      <c r="P182" s="17"/>
      <c r="Q182" s="26">
        <f t="shared" si="14"/>
        <v>10</v>
      </c>
      <c r="R182" s="17">
        <f>SUM(D182,F182,I182,L182,O182,)</f>
        <v>2</v>
      </c>
    </row>
    <row r="183" spans="1:18" ht="12.75" customHeight="1" x14ac:dyDescent="0.25">
      <c r="A183" s="28">
        <v>167</v>
      </c>
      <c r="B183" s="29" t="s">
        <v>139</v>
      </c>
      <c r="C183" s="27"/>
      <c r="D183" s="28"/>
      <c r="E183" s="27">
        <v>10</v>
      </c>
      <c r="F183" s="28">
        <v>1</v>
      </c>
      <c r="G183" s="17"/>
      <c r="H183" s="26"/>
      <c r="I183" s="17"/>
      <c r="J183" s="17"/>
      <c r="K183" s="27"/>
      <c r="L183" s="17"/>
      <c r="M183" s="17"/>
      <c r="N183" s="27"/>
      <c r="O183" s="28"/>
      <c r="P183" s="17"/>
      <c r="Q183" s="26">
        <f t="shared" si="14"/>
        <v>10</v>
      </c>
      <c r="R183" s="17">
        <f>SUM(D183,F183,I183,L183,O183,)</f>
        <v>1</v>
      </c>
    </row>
    <row r="184" spans="1:18" ht="12.75" customHeight="1" x14ac:dyDescent="0.25">
      <c r="A184" s="28">
        <v>168</v>
      </c>
      <c r="B184" s="29" t="s">
        <v>140</v>
      </c>
      <c r="C184" s="27"/>
      <c r="D184" s="28"/>
      <c r="E184" s="27">
        <v>10</v>
      </c>
      <c r="F184" s="28">
        <v>2</v>
      </c>
      <c r="G184" s="17"/>
      <c r="H184" s="26"/>
      <c r="I184" s="17"/>
      <c r="J184" s="17"/>
      <c r="K184" s="27"/>
      <c r="L184" s="17"/>
      <c r="M184" s="17"/>
      <c r="N184" s="27"/>
      <c r="O184" s="28"/>
      <c r="P184" s="17"/>
      <c r="Q184" s="26">
        <f t="shared" si="14"/>
        <v>10</v>
      </c>
      <c r="R184" s="17">
        <f>SUM(D184,F184,I184,L184,O184,)</f>
        <v>2</v>
      </c>
    </row>
    <row r="185" spans="1:18" ht="12.75" customHeight="1" x14ac:dyDescent="0.25">
      <c r="A185" s="42" t="s">
        <v>0</v>
      </c>
      <c r="B185" s="43" t="s">
        <v>1</v>
      </c>
      <c r="C185" s="41" t="s">
        <v>13</v>
      </c>
      <c r="D185" s="38"/>
      <c r="E185" s="39" t="s">
        <v>14</v>
      </c>
      <c r="F185" s="40"/>
      <c r="G185" s="41"/>
      <c r="H185" s="38" t="s">
        <v>3</v>
      </c>
      <c r="I185" s="38"/>
      <c r="J185" s="38"/>
      <c r="K185" s="38" t="s">
        <v>45</v>
      </c>
      <c r="L185" s="38"/>
      <c r="M185" s="38"/>
      <c r="N185" s="39" t="s">
        <v>2</v>
      </c>
      <c r="O185" s="40"/>
      <c r="P185" s="41"/>
      <c r="Q185" s="24" t="s">
        <v>8</v>
      </c>
      <c r="R185" s="20" t="s">
        <v>10</v>
      </c>
    </row>
    <row r="186" spans="1:18" ht="12.75" customHeight="1" x14ac:dyDescent="0.25">
      <c r="A186" s="42"/>
      <c r="B186" s="43"/>
      <c r="C186" s="21" t="s">
        <v>4</v>
      </c>
      <c r="D186" s="18" t="s">
        <v>5</v>
      </c>
      <c r="E186" s="22" t="s">
        <v>4</v>
      </c>
      <c r="F186" s="19" t="s">
        <v>5</v>
      </c>
      <c r="G186" s="19" t="s">
        <v>6</v>
      </c>
      <c r="H186" s="22" t="s">
        <v>4</v>
      </c>
      <c r="I186" s="19" t="s">
        <v>5</v>
      </c>
      <c r="J186" s="19" t="s">
        <v>6</v>
      </c>
      <c r="K186" s="22" t="s">
        <v>4</v>
      </c>
      <c r="L186" s="19" t="s">
        <v>5</v>
      </c>
      <c r="M186" s="19" t="s">
        <v>6</v>
      </c>
      <c r="N186" s="22" t="s">
        <v>7</v>
      </c>
      <c r="O186" s="19" t="s">
        <v>5</v>
      </c>
      <c r="P186" s="19" t="s">
        <v>6</v>
      </c>
      <c r="Q186" s="25" t="s">
        <v>9</v>
      </c>
      <c r="R186" s="23" t="s">
        <v>11</v>
      </c>
    </row>
    <row r="187" spans="1:18" ht="12.75" customHeight="1" x14ac:dyDescent="0.25">
      <c r="A187" s="28">
        <v>169</v>
      </c>
      <c r="B187" s="29" t="s">
        <v>53</v>
      </c>
      <c r="C187" s="27">
        <v>10</v>
      </c>
      <c r="D187" s="28">
        <v>5</v>
      </c>
      <c r="E187" s="26"/>
      <c r="F187" s="17"/>
      <c r="G187" s="17"/>
      <c r="H187" s="26"/>
      <c r="I187" s="17"/>
      <c r="J187" s="17"/>
      <c r="K187" s="27"/>
      <c r="L187" s="17"/>
      <c r="M187" s="17"/>
      <c r="N187" s="27"/>
      <c r="O187" s="28"/>
      <c r="P187" s="17"/>
      <c r="Q187" s="26">
        <f t="shared" ref="Q187:Q194" si="16">SUM(C187,E187,G187,H187,J187,K187,M187,N187,P187)</f>
        <v>10</v>
      </c>
      <c r="R187" s="17">
        <f>SUM(D187,F187,I187,L187,O187)</f>
        <v>5</v>
      </c>
    </row>
    <row r="188" spans="1:18" ht="12.75" customHeight="1" x14ac:dyDescent="0.25">
      <c r="A188" s="28">
        <v>170</v>
      </c>
      <c r="B188" s="29" t="s">
        <v>150</v>
      </c>
      <c r="C188" s="27"/>
      <c r="D188" s="28"/>
      <c r="E188" s="27">
        <v>10</v>
      </c>
      <c r="F188" s="28">
        <v>1</v>
      </c>
      <c r="G188" s="17"/>
      <c r="H188" s="26"/>
      <c r="I188" s="17"/>
      <c r="J188" s="17"/>
      <c r="K188" s="27"/>
      <c r="L188" s="17"/>
      <c r="M188" s="17"/>
      <c r="N188" s="27"/>
      <c r="O188" s="28"/>
      <c r="P188" s="17"/>
      <c r="Q188" s="26">
        <f t="shared" si="16"/>
        <v>10</v>
      </c>
      <c r="R188" s="17">
        <f>SUM(D188,F188,I188,L188,O188,)</f>
        <v>1</v>
      </c>
    </row>
    <row r="189" spans="1:18" ht="12.75" customHeight="1" x14ac:dyDescent="0.25">
      <c r="A189" s="28">
        <v>171</v>
      </c>
      <c r="B189" s="29" t="s">
        <v>174</v>
      </c>
      <c r="C189" s="27"/>
      <c r="D189" s="28"/>
      <c r="E189" s="27"/>
      <c r="F189" s="28"/>
      <c r="G189" s="17"/>
      <c r="H189" s="26"/>
      <c r="I189" s="17"/>
      <c r="J189" s="17"/>
      <c r="K189" s="27">
        <v>10</v>
      </c>
      <c r="L189" s="28">
        <v>1</v>
      </c>
      <c r="M189" s="17"/>
      <c r="N189" s="27"/>
      <c r="O189" s="28"/>
      <c r="P189" s="17"/>
      <c r="Q189" s="26">
        <f t="shared" si="16"/>
        <v>10</v>
      </c>
      <c r="R189" s="17">
        <f>SUM(D189,F189,I189,L189,O189,)</f>
        <v>1</v>
      </c>
    </row>
    <row r="190" spans="1:18" ht="12.75" customHeight="1" x14ac:dyDescent="0.25">
      <c r="A190" s="28">
        <v>172</v>
      </c>
      <c r="B190" s="29" t="s">
        <v>158</v>
      </c>
      <c r="C190" s="27"/>
      <c r="D190" s="28"/>
      <c r="E190" s="27">
        <v>5</v>
      </c>
      <c r="F190" s="28">
        <v>1</v>
      </c>
      <c r="G190" s="17"/>
      <c r="H190" s="26"/>
      <c r="I190" s="17"/>
      <c r="J190" s="17"/>
      <c r="K190" s="27">
        <v>5</v>
      </c>
      <c r="L190" s="28">
        <v>1</v>
      </c>
      <c r="M190" s="17"/>
      <c r="N190" s="27"/>
      <c r="O190" s="28"/>
      <c r="P190" s="17"/>
      <c r="Q190" s="26">
        <f t="shared" si="16"/>
        <v>10</v>
      </c>
      <c r="R190" s="17">
        <f>SUM(D190,F190,I190,L190,O190,)</f>
        <v>2</v>
      </c>
    </row>
    <row r="191" spans="1:18" ht="12.75" customHeight="1" x14ac:dyDescent="0.25">
      <c r="A191" s="28">
        <v>173</v>
      </c>
      <c r="B191" s="29" t="s">
        <v>59</v>
      </c>
      <c r="C191" s="27">
        <v>10</v>
      </c>
      <c r="D191" s="28">
        <v>1</v>
      </c>
      <c r="E191" s="27"/>
      <c r="F191" s="28"/>
      <c r="G191" s="17"/>
      <c r="H191" s="26"/>
      <c r="I191" s="17"/>
      <c r="J191" s="17"/>
      <c r="K191" s="27"/>
      <c r="L191" s="17"/>
      <c r="M191" s="17"/>
      <c r="N191" s="27"/>
      <c r="O191" s="28"/>
      <c r="P191" s="17"/>
      <c r="Q191" s="26">
        <f t="shared" si="16"/>
        <v>10</v>
      </c>
      <c r="R191" s="17">
        <f>SUM(D191,F191,I191,L191,O191)</f>
        <v>1</v>
      </c>
    </row>
    <row r="192" spans="1:18" ht="12.75" customHeight="1" x14ac:dyDescent="0.25">
      <c r="A192" s="28">
        <v>174</v>
      </c>
      <c r="B192" s="29" t="s">
        <v>147</v>
      </c>
      <c r="C192" s="27"/>
      <c r="D192" s="28"/>
      <c r="E192" s="27">
        <v>10</v>
      </c>
      <c r="F192" s="28">
        <v>1</v>
      </c>
      <c r="G192" s="17"/>
      <c r="H192" s="26"/>
      <c r="I192" s="17"/>
      <c r="J192" s="17"/>
      <c r="K192" s="27"/>
      <c r="L192" s="17"/>
      <c r="M192" s="17"/>
      <c r="N192" s="27"/>
      <c r="O192" s="28"/>
      <c r="P192" s="17"/>
      <c r="Q192" s="26">
        <f t="shared" si="16"/>
        <v>10</v>
      </c>
      <c r="R192" s="17">
        <f>SUM(D192,F192,I192,L192,O192,)</f>
        <v>1</v>
      </c>
    </row>
    <row r="193" spans="1:18" ht="12.75" customHeight="1" x14ac:dyDescent="0.25">
      <c r="A193" s="28">
        <v>175</v>
      </c>
      <c r="B193" s="29" t="s">
        <v>165</v>
      </c>
      <c r="C193" s="27"/>
      <c r="D193" s="28"/>
      <c r="E193" s="27" t="s">
        <v>12</v>
      </c>
      <c r="F193" s="28" t="s">
        <v>12</v>
      </c>
      <c r="G193" s="17"/>
      <c r="H193" s="26"/>
      <c r="I193" s="17"/>
      <c r="J193" s="17"/>
      <c r="K193" s="27">
        <v>10</v>
      </c>
      <c r="L193" s="28">
        <v>4</v>
      </c>
      <c r="M193" s="17"/>
      <c r="N193" s="27"/>
      <c r="O193" s="28"/>
      <c r="P193" s="17"/>
      <c r="Q193" s="26">
        <f t="shared" si="16"/>
        <v>10</v>
      </c>
      <c r="R193" s="17">
        <f>SUM(D193,F193,I193,L193,O193,)</f>
        <v>4</v>
      </c>
    </row>
    <row r="194" spans="1:18" ht="12.75" customHeight="1" x14ac:dyDescent="0.25">
      <c r="A194" s="28">
        <v>176</v>
      </c>
      <c r="B194" s="29" t="s">
        <v>152</v>
      </c>
      <c r="C194" s="27"/>
      <c r="D194" s="28"/>
      <c r="E194" s="27">
        <v>10</v>
      </c>
      <c r="F194" s="28">
        <v>1</v>
      </c>
      <c r="G194" s="17"/>
      <c r="H194" s="26"/>
      <c r="I194" s="17"/>
      <c r="J194" s="17"/>
      <c r="K194" s="27"/>
      <c r="L194" s="17"/>
      <c r="M194" s="17"/>
      <c r="N194" s="27"/>
      <c r="O194" s="28"/>
      <c r="P194" s="17"/>
      <c r="Q194" s="26">
        <f t="shared" si="16"/>
        <v>10</v>
      </c>
      <c r="R194" s="17">
        <f>SUM(D194,F194,I194,L194,O194,)</f>
        <v>1</v>
      </c>
    </row>
    <row r="195" spans="1:18" ht="12.75" customHeight="1" x14ac:dyDescent="0.25">
      <c r="A195" s="28">
        <v>177</v>
      </c>
      <c r="B195" s="29" t="s">
        <v>63</v>
      </c>
      <c r="C195" s="27">
        <v>10</v>
      </c>
      <c r="D195" s="28">
        <v>1</v>
      </c>
      <c r="E195" s="27"/>
      <c r="F195" s="28"/>
      <c r="G195" s="17"/>
      <c r="H195" s="26"/>
      <c r="I195" s="17"/>
      <c r="J195" s="17"/>
      <c r="K195" s="27"/>
      <c r="L195" s="17"/>
      <c r="M195" s="17"/>
      <c r="N195" s="27"/>
      <c r="O195" s="28"/>
      <c r="P195" s="17"/>
      <c r="Q195" s="26">
        <f>SUM(C195,E195,G195,H195,J195,K195,M195,N195:P195)</f>
        <v>10</v>
      </c>
      <c r="R195" s="17">
        <f>SUM(D195,F195,I195,L195,O195)</f>
        <v>1</v>
      </c>
    </row>
    <row r="196" spans="1:18" ht="12.75" customHeight="1" x14ac:dyDescent="0.25">
      <c r="A196" s="28">
        <v>178</v>
      </c>
      <c r="B196" s="29" t="s">
        <v>186</v>
      </c>
      <c r="C196" s="27"/>
      <c r="D196" s="28"/>
      <c r="E196" s="27"/>
      <c r="F196" s="28"/>
      <c r="G196" s="17"/>
      <c r="H196" s="26"/>
      <c r="I196" s="17"/>
      <c r="J196" s="17"/>
      <c r="K196" s="27"/>
      <c r="L196" s="17"/>
      <c r="M196" s="17"/>
      <c r="N196" s="27">
        <v>10</v>
      </c>
      <c r="O196" s="28">
        <v>1</v>
      </c>
      <c r="P196" s="17"/>
      <c r="Q196" s="26">
        <v>10</v>
      </c>
      <c r="R196" s="17">
        <f>SUM(D196,F196,I196,L196,O196)</f>
        <v>1</v>
      </c>
    </row>
    <row r="197" spans="1:18" ht="12.75" customHeight="1" x14ac:dyDescent="0.25">
      <c r="A197" s="28">
        <v>179</v>
      </c>
      <c r="B197" s="29" t="s">
        <v>187</v>
      </c>
      <c r="C197" s="27"/>
      <c r="D197" s="28"/>
      <c r="E197" s="27"/>
      <c r="F197" s="28"/>
      <c r="G197" s="17"/>
      <c r="H197" s="26"/>
      <c r="I197" s="17"/>
      <c r="J197" s="17"/>
      <c r="K197" s="27"/>
      <c r="L197" s="17"/>
      <c r="M197" s="17"/>
      <c r="N197" s="27">
        <v>10</v>
      </c>
      <c r="O197" s="28">
        <v>2</v>
      </c>
      <c r="P197" s="17"/>
      <c r="Q197" s="26">
        <v>10</v>
      </c>
      <c r="R197" s="17">
        <f>SUM(D197,F197,I197,L197,O197)</f>
        <v>2</v>
      </c>
    </row>
    <row r="198" spans="1:18" ht="12.75" customHeight="1" x14ac:dyDescent="0.25">
      <c r="A198" s="28">
        <v>180</v>
      </c>
      <c r="B198" s="29" t="s">
        <v>188</v>
      </c>
      <c r="C198" s="27"/>
      <c r="D198" s="28"/>
      <c r="E198" s="27"/>
      <c r="F198" s="28"/>
      <c r="G198" s="17"/>
      <c r="H198" s="26"/>
      <c r="I198" s="17"/>
      <c r="J198" s="17"/>
      <c r="K198" s="27"/>
      <c r="L198" s="17"/>
      <c r="M198" s="17"/>
      <c r="N198" s="27">
        <v>10</v>
      </c>
      <c r="O198" s="28">
        <v>1</v>
      </c>
      <c r="P198" s="17"/>
      <c r="Q198" s="26">
        <v>10</v>
      </c>
      <c r="R198" s="17">
        <f t="shared" ref="R198:R208" si="17">SUM(D198,F198,I198,L198,O198,)</f>
        <v>1</v>
      </c>
    </row>
    <row r="199" spans="1:18" ht="12.75" customHeight="1" x14ac:dyDescent="0.25">
      <c r="A199" s="28">
        <v>181</v>
      </c>
      <c r="B199" s="29" t="s">
        <v>189</v>
      </c>
      <c r="C199" s="27"/>
      <c r="D199" s="28"/>
      <c r="E199" s="27"/>
      <c r="F199" s="28"/>
      <c r="G199" s="17"/>
      <c r="H199" s="26"/>
      <c r="I199" s="17"/>
      <c r="J199" s="17"/>
      <c r="K199" s="27"/>
      <c r="L199" s="17"/>
      <c r="M199" s="17"/>
      <c r="N199" s="27">
        <v>10</v>
      </c>
      <c r="O199" s="28">
        <v>2</v>
      </c>
      <c r="P199" s="17"/>
      <c r="Q199" s="26">
        <v>10</v>
      </c>
      <c r="R199" s="17">
        <f t="shared" si="17"/>
        <v>2</v>
      </c>
    </row>
    <row r="200" spans="1:18" ht="12.75" customHeight="1" x14ac:dyDescent="0.25">
      <c r="A200" s="28">
        <v>182</v>
      </c>
      <c r="B200" s="29" t="s">
        <v>190</v>
      </c>
      <c r="C200" s="27"/>
      <c r="D200" s="28"/>
      <c r="E200" s="27"/>
      <c r="F200" s="28"/>
      <c r="G200" s="17"/>
      <c r="H200" s="26"/>
      <c r="I200" s="17"/>
      <c r="J200" s="17"/>
      <c r="K200" s="27"/>
      <c r="L200" s="17"/>
      <c r="M200" s="17"/>
      <c r="N200" s="27">
        <v>10</v>
      </c>
      <c r="O200" s="28">
        <v>1</v>
      </c>
      <c r="P200" s="17"/>
      <c r="Q200" s="26">
        <v>10</v>
      </c>
      <c r="R200" s="17">
        <f t="shared" si="17"/>
        <v>1</v>
      </c>
    </row>
    <row r="201" spans="1:18" ht="12.75" customHeight="1" x14ac:dyDescent="0.25">
      <c r="A201" s="28">
        <v>183</v>
      </c>
      <c r="B201" s="29" t="s">
        <v>191</v>
      </c>
      <c r="C201" s="27"/>
      <c r="D201" s="28"/>
      <c r="E201" s="27"/>
      <c r="F201" s="28"/>
      <c r="G201" s="17"/>
      <c r="H201" s="26"/>
      <c r="I201" s="17"/>
      <c r="J201" s="17"/>
      <c r="K201" s="27"/>
      <c r="L201" s="17"/>
      <c r="M201" s="17"/>
      <c r="N201" s="27">
        <v>10</v>
      </c>
      <c r="O201" s="28">
        <v>1</v>
      </c>
      <c r="P201" s="17"/>
      <c r="Q201" s="26">
        <v>10</v>
      </c>
      <c r="R201" s="17">
        <f t="shared" si="17"/>
        <v>1</v>
      </c>
    </row>
    <row r="202" spans="1:18" ht="12.75" customHeight="1" x14ac:dyDescent="0.25">
      <c r="A202" s="28">
        <v>184</v>
      </c>
      <c r="B202" s="29" t="s">
        <v>200</v>
      </c>
      <c r="C202" s="27"/>
      <c r="D202" s="28"/>
      <c r="E202" s="27"/>
      <c r="F202" s="28"/>
      <c r="G202" s="17"/>
      <c r="H202" s="26"/>
      <c r="I202" s="17"/>
      <c r="J202" s="17"/>
      <c r="K202" s="27"/>
      <c r="L202" s="17"/>
      <c r="M202" s="17"/>
      <c r="N202" s="27">
        <v>10</v>
      </c>
      <c r="O202" s="28">
        <v>1</v>
      </c>
      <c r="P202" s="17"/>
      <c r="Q202" s="26">
        <v>10</v>
      </c>
      <c r="R202" s="17">
        <f t="shared" si="17"/>
        <v>1</v>
      </c>
    </row>
    <row r="203" spans="1:18" ht="12.75" customHeight="1" x14ac:dyDescent="0.25">
      <c r="A203" s="28">
        <v>185</v>
      </c>
      <c r="B203" s="29" t="s">
        <v>201</v>
      </c>
      <c r="C203" s="27"/>
      <c r="D203" s="28"/>
      <c r="E203" s="27"/>
      <c r="F203" s="28"/>
      <c r="G203" s="17"/>
      <c r="H203" s="26"/>
      <c r="I203" s="17"/>
      <c r="J203" s="17"/>
      <c r="K203" s="27"/>
      <c r="L203" s="17"/>
      <c r="M203" s="17"/>
      <c r="N203" s="27">
        <v>10</v>
      </c>
      <c r="O203" s="28">
        <v>1</v>
      </c>
      <c r="P203" s="17"/>
      <c r="Q203" s="26">
        <v>10</v>
      </c>
      <c r="R203" s="17">
        <f t="shared" si="17"/>
        <v>1</v>
      </c>
    </row>
    <row r="204" spans="1:18" ht="12.75" customHeight="1" x14ac:dyDescent="0.25">
      <c r="A204" s="28">
        <v>186</v>
      </c>
      <c r="B204" s="29" t="s">
        <v>202</v>
      </c>
      <c r="C204" s="27"/>
      <c r="D204" s="28"/>
      <c r="E204" s="27"/>
      <c r="F204" s="28"/>
      <c r="G204" s="17"/>
      <c r="H204" s="26"/>
      <c r="I204" s="17"/>
      <c r="J204" s="17"/>
      <c r="K204" s="27"/>
      <c r="L204" s="17"/>
      <c r="M204" s="17"/>
      <c r="N204" s="27">
        <v>10</v>
      </c>
      <c r="O204" s="28">
        <v>1</v>
      </c>
      <c r="P204" s="17"/>
      <c r="Q204" s="26">
        <v>10</v>
      </c>
      <c r="R204" s="17">
        <f t="shared" si="17"/>
        <v>1</v>
      </c>
    </row>
    <row r="205" spans="1:18" ht="12.75" customHeight="1" x14ac:dyDescent="0.25">
      <c r="A205" s="28">
        <v>187</v>
      </c>
      <c r="B205" s="29" t="s">
        <v>203</v>
      </c>
      <c r="C205" s="27"/>
      <c r="D205" s="28"/>
      <c r="E205" s="27"/>
      <c r="F205" s="28"/>
      <c r="G205" s="17"/>
      <c r="H205" s="26"/>
      <c r="I205" s="17"/>
      <c r="J205" s="17"/>
      <c r="K205" s="27"/>
      <c r="L205" s="17"/>
      <c r="M205" s="17"/>
      <c r="N205" s="27">
        <v>10</v>
      </c>
      <c r="O205" s="28">
        <v>1</v>
      </c>
      <c r="P205" s="17"/>
      <c r="Q205" s="26">
        <v>10</v>
      </c>
      <c r="R205" s="17">
        <f t="shared" si="17"/>
        <v>1</v>
      </c>
    </row>
    <row r="206" spans="1:18" ht="12.75" customHeight="1" x14ac:dyDescent="0.25">
      <c r="A206" s="28">
        <v>188</v>
      </c>
      <c r="B206" s="29" t="s">
        <v>204</v>
      </c>
      <c r="C206" s="27"/>
      <c r="D206" s="28"/>
      <c r="E206" s="27"/>
      <c r="F206" s="28"/>
      <c r="G206" s="17"/>
      <c r="H206" s="26"/>
      <c r="I206" s="17"/>
      <c r="J206" s="17"/>
      <c r="K206" s="27"/>
      <c r="L206" s="17"/>
      <c r="M206" s="17"/>
      <c r="N206" s="27">
        <v>10</v>
      </c>
      <c r="O206" s="28">
        <v>1</v>
      </c>
      <c r="P206" s="17"/>
      <c r="Q206" s="26">
        <v>10</v>
      </c>
      <c r="R206" s="17">
        <f t="shared" si="17"/>
        <v>1</v>
      </c>
    </row>
    <row r="207" spans="1:18" ht="12.75" customHeight="1" x14ac:dyDescent="0.25">
      <c r="A207" s="28">
        <v>189</v>
      </c>
      <c r="B207" s="29" t="s">
        <v>209</v>
      </c>
      <c r="C207" s="27"/>
      <c r="D207" s="28"/>
      <c r="E207" s="27"/>
      <c r="F207" s="28"/>
      <c r="G207" s="17"/>
      <c r="H207" s="26"/>
      <c r="I207" s="17"/>
      <c r="J207" s="17"/>
      <c r="K207" s="27"/>
      <c r="L207" s="17"/>
      <c r="M207" s="17"/>
      <c r="N207" s="27">
        <v>10</v>
      </c>
      <c r="O207" s="28">
        <v>1</v>
      </c>
      <c r="P207" s="17"/>
      <c r="Q207" s="26">
        <v>10</v>
      </c>
      <c r="R207" s="17">
        <f t="shared" si="17"/>
        <v>1</v>
      </c>
    </row>
    <row r="208" spans="1:18" ht="12.75" customHeight="1" x14ac:dyDescent="0.25">
      <c r="A208" s="28">
        <v>190</v>
      </c>
      <c r="B208" s="29" t="s">
        <v>170</v>
      </c>
      <c r="C208" s="27"/>
      <c r="D208" s="28"/>
      <c r="E208" s="27" t="s">
        <v>12</v>
      </c>
      <c r="F208" s="28" t="s">
        <v>12</v>
      </c>
      <c r="G208" s="17"/>
      <c r="H208" s="26"/>
      <c r="I208" s="17"/>
      <c r="J208" s="17"/>
      <c r="K208" s="27">
        <v>5</v>
      </c>
      <c r="L208" s="28">
        <v>1</v>
      </c>
      <c r="M208" s="17"/>
      <c r="N208" s="27"/>
      <c r="O208" s="28"/>
      <c r="P208" s="17"/>
      <c r="Q208" s="26">
        <f>SUM(C208,E208,G208,H208,J208,K208,M208,N208,P208)</f>
        <v>5</v>
      </c>
      <c r="R208" s="17">
        <f t="shared" si="17"/>
        <v>1</v>
      </c>
    </row>
    <row r="209" spans="1:18" ht="12.75" customHeight="1" x14ac:dyDescent="0.25">
      <c r="A209" s="28">
        <v>191</v>
      </c>
      <c r="B209" s="29" t="s">
        <v>160</v>
      </c>
      <c r="C209" s="27" t="s">
        <v>12</v>
      </c>
      <c r="D209" s="28" t="s">
        <v>12</v>
      </c>
      <c r="E209" s="27">
        <v>5</v>
      </c>
      <c r="F209" s="28">
        <v>1</v>
      </c>
      <c r="G209" s="17"/>
      <c r="H209" s="26"/>
      <c r="I209" s="17"/>
      <c r="J209" s="17"/>
      <c r="K209" s="27"/>
      <c r="L209" s="17"/>
      <c r="M209" s="17"/>
      <c r="N209" s="27"/>
      <c r="O209" s="28"/>
      <c r="P209" s="17"/>
      <c r="Q209" s="26">
        <f>SUM(C209,E209,G209,H209,J209,K209,M209,N209,P209)</f>
        <v>5</v>
      </c>
      <c r="R209" s="17">
        <f>SUM(D209,F209,I209,L209,O209)</f>
        <v>1</v>
      </c>
    </row>
    <row r="210" spans="1:18" ht="12.75" customHeight="1" x14ac:dyDescent="0.25">
      <c r="A210" s="28">
        <v>192</v>
      </c>
      <c r="B210" s="29" t="s">
        <v>70</v>
      </c>
      <c r="C210" s="27">
        <v>5</v>
      </c>
      <c r="D210" s="28">
        <v>1</v>
      </c>
      <c r="E210" s="27"/>
      <c r="F210" s="28"/>
      <c r="G210" s="17"/>
      <c r="H210" s="26"/>
      <c r="I210" s="17"/>
      <c r="J210" s="17"/>
      <c r="K210" s="27" t="s">
        <v>12</v>
      </c>
      <c r="L210" s="28" t="s">
        <v>12</v>
      </c>
      <c r="M210" s="17"/>
      <c r="N210" s="27"/>
      <c r="O210" s="28" t="s">
        <v>12</v>
      </c>
      <c r="P210" s="17"/>
      <c r="Q210" s="26">
        <f>SUM(C210,E210,G210,H210,J210,K210,M210,N210,P210)</f>
        <v>5</v>
      </c>
      <c r="R210" s="17">
        <f>SUM(D210,F210,I210,L210,O210,)</f>
        <v>1</v>
      </c>
    </row>
    <row r="211" spans="1:18" ht="12.75" customHeight="1" x14ac:dyDescent="0.25">
      <c r="A211" s="28">
        <v>193</v>
      </c>
      <c r="B211" s="29" t="s">
        <v>162</v>
      </c>
      <c r="C211" s="27"/>
      <c r="D211" s="28"/>
      <c r="E211" s="27">
        <v>5</v>
      </c>
      <c r="F211" s="28">
        <v>1</v>
      </c>
      <c r="G211" s="17"/>
      <c r="H211" s="26"/>
      <c r="I211" s="17"/>
      <c r="J211" s="17"/>
      <c r="K211" s="27"/>
      <c r="L211" s="17"/>
      <c r="M211" s="17"/>
      <c r="N211" s="27"/>
      <c r="O211" s="28"/>
      <c r="P211" s="17"/>
      <c r="Q211" s="26">
        <f>SUM(C211,E211,G211,H211,J211,K211,M211,N211,P211)</f>
        <v>5</v>
      </c>
      <c r="R211" s="17">
        <f>SUM(D211,F211,I211,L211,O211,)</f>
        <v>1</v>
      </c>
    </row>
    <row r="212" spans="1:18" ht="12.75" customHeight="1" x14ac:dyDescent="0.25"/>
    <row r="213" spans="1:18" ht="12.75" customHeight="1" x14ac:dyDescent="0.25"/>
    <row r="214" spans="1:18" ht="12.75" customHeight="1" x14ac:dyDescent="0.25"/>
    <row r="215" spans="1:18" ht="12.75" customHeight="1" x14ac:dyDescent="0.25"/>
    <row r="216" spans="1:18" ht="12.75" customHeight="1" x14ac:dyDescent="0.25"/>
    <row r="217" spans="1:18" ht="12.75" customHeight="1" x14ac:dyDescent="0.25"/>
    <row r="218" spans="1:18" ht="12.75" customHeight="1" x14ac:dyDescent="0.25"/>
    <row r="219" spans="1:18" ht="12.75" customHeight="1" x14ac:dyDescent="0.25"/>
    <row r="220" spans="1:18" ht="12.75" customHeight="1" x14ac:dyDescent="0.25"/>
    <row r="221" spans="1:18" ht="12.75" customHeight="1" x14ac:dyDescent="0.25"/>
    <row r="222" spans="1:18" ht="12.75" customHeight="1" x14ac:dyDescent="0.25"/>
    <row r="223" spans="1:18" ht="12.75" customHeight="1" x14ac:dyDescent="0.25"/>
    <row r="224" spans="1:18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</sheetData>
  <sortState ref="B12:R203">
    <sortCondition descending="1" ref="Q11:Q203"/>
  </sortState>
  <mergeCells count="36">
    <mergeCell ref="C1:R2"/>
    <mergeCell ref="A9:A10"/>
    <mergeCell ref="B9:B10"/>
    <mergeCell ref="C9:D9"/>
    <mergeCell ref="H9:J9"/>
    <mergeCell ref="K9:M9"/>
    <mergeCell ref="N9:P9"/>
    <mergeCell ref="E9:G9"/>
    <mergeCell ref="K47:M47"/>
    <mergeCell ref="N47:P47"/>
    <mergeCell ref="A93:A94"/>
    <mergeCell ref="B93:B94"/>
    <mergeCell ref="C93:D93"/>
    <mergeCell ref="E93:G93"/>
    <mergeCell ref="H93:J93"/>
    <mergeCell ref="K93:M93"/>
    <mergeCell ref="N93:P93"/>
    <mergeCell ref="A47:A48"/>
    <mergeCell ref="B47:B48"/>
    <mergeCell ref="C47:D47"/>
    <mergeCell ref="E47:G47"/>
    <mergeCell ref="H47:J47"/>
    <mergeCell ref="K139:M139"/>
    <mergeCell ref="N139:P139"/>
    <mergeCell ref="A185:A186"/>
    <mergeCell ref="B185:B186"/>
    <mergeCell ref="C185:D185"/>
    <mergeCell ref="E185:G185"/>
    <mergeCell ref="H185:J185"/>
    <mergeCell ref="K185:M185"/>
    <mergeCell ref="N185:P185"/>
    <mergeCell ref="A139:A140"/>
    <mergeCell ref="B139:B140"/>
    <mergeCell ref="C139:D139"/>
    <mergeCell ref="E139:G139"/>
    <mergeCell ref="H139:J139"/>
  </mergeCells>
  <pageMargins left="0.11811023622047245" right="0.11811023622047245" top="0.15748031496062992" bottom="0.15748031496062992" header="0.31496062992125984" footer="0.31496062992125984"/>
  <pageSetup paperSize="9" orientation="landscape" verticalDpi="300" r:id="rId1"/>
  <ignoredErrors>
    <ignoredError sqref="Q17 R39 R41 R44 R70 R74 R78 R82 Q83 R95:R96 R99 R102 R110 R116 R121 R126 R138 R145 Q156 R179 R187 R191 R209" formula="1"/>
    <ignoredError sqref="Q75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uisp</cp:lastModifiedBy>
  <cp:lastPrinted>2015-09-14T07:01:57Z</cp:lastPrinted>
  <dcterms:created xsi:type="dcterms:W3CDTF">2014-10-23T14:36:18Z</dcterms:created>
  <dcterms:modified xsi:type="dcterms:W3CDTF">2015-09-16T08:33:14Z</dcterms:modified>
</cp:coreProperties>
</file>